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96" yWindow="-372" windowWidth="15456" windowHeight="9528" tabRatio="601"/>
  </bookViews>
  <sheets>
    <sheet name="січень - березень 2021" sheetId="42" r:id="rId1"/>
    <sheet name="1100" sheetId="43" r:id="rId2"/>
    <sheet name="1200" sheetId="44" r:id="rId3"/>
    <sheet name="1300" sheetId="45" r:id="rId4"/>
    <sheet name="1400" sheetId="46" r:id="rId5"/>
    <sheet name="1500" sheetId="47" r:id="rId6"/>
    <sheet name="1600" sheetId="48" r:id="rId7"/>
    <sheet name="1700" sheetId="49" r:id="rId8"/>
    <sheet name="1800" sheetId="50" r:id="rId9"/>
    <sheet name="1900" sheetId="51" r:id="rId10"/>
    <sheet name="2000" sheetId="52" r:id="rId11"/>
  </sheets>
  <externalReferences>
    <externalReference r:id="rId12"/>
    <externalReference r:id="rId13"/>
  </externalReferences>
  <definedNames>
    <definedName name="_xlnm._FilterDatabase" localSheetId="0" hidden="1">'січень - березень 2021'!$A$5:$V$847</definedName>
    <definedName name="_xlnm._FilterDatabase" hidden="1">#REF!</definedName>
    <definedName name="АР_Крим">[1]Лист1!$C$6</definedName>
    <definedName name="Всього">[1]Лист1!$C$5</definedName>
    <definedName name="Всього__р.1100_1200_1300_1400_1500_1600_1700_1800_1900_2000">[1]Лист1!$C$5</definedName>
    <definedName name="_xlnm.Print_Titles" localSheetId="0">'січень - березень 2021'!$1:$5</definedName>
    <definedName name="інспектори" hidden="1">#REF!</definedName>
    <definedName name="На1інспектора" hidden="1">[2]Лист1!$A$4:$Q$670</definedName>
    <definedName name="_xlnm.Print_Area" localSheetId="0">'січень - березень 2021'!$A$1:$W$25</definedName>
    <definedName name="_xlnm.Print_Area">#REF!</definedName>
    <definedName name="чисельність" hidden="1">#REF!</definedName>
  </definedNames>
  <calcPr calcId="162913"/>
</workbook>
</file>

<file path=xl/calcChain.xml><?xml version="1.0" encoding="utf-8"?>
<calcChain xmlns="http://schemas.openxmlformats.org/spreadsheetml/2006/main">
  <c r="T27" i="49"/>
  <c r="R27"/>
  <c r="U31" i="42"/>
  <c r="S31"/>
  <c r="S8" i="49" l="1"/>
  <c r="Q8"/>
  <c r="O6" i="42"/>
  <c r="J30" l="1"/>
  <c r="I30"/>
  <c r="C25" l="1"/>
  <c r="C6" s="1"/>
  <c r="D25" l="1"/>
  <c r="D6" s="1"/>
  <c r="E25"/>
  <c r="E6" s="1"/>
  <c r="F25"/>
  <c r="F6" s="1"/>
  <c r="G25"/>
  <c r="G6" s="1"/>
  <c r="H25"/>
  <c r="H6" s="1"/>
  <c r="I25"/>
  <c r="I6" s="1"/>
  <c r="J25"/>
  <c r="J6" s="1"/>
  <c r="K25"/>
  <c r="K6" s="1"/>
  <c r="L25"/>
  <c r="L6" s="1"/>
  <c r="M25"/>
  <c r="M6" s="1"/>
  <c r="N25"/>
  <c r="N6" s="1"/>
  <c r="O25"/>
  <c r="P25"/>
  <c r="P6" s="1"/>
  <c r="Q25"/>
  <c r="Q6" s="1"/>
  <c r="R25"/>
  <c r="R6" s="1"/>
  <c r="S25"/>
  <c r="S6" s="1"/>
  <c r="T25"/>
  <c r="T6" s="1"/>
  <c r="U25"/>
  <c r="U6" s="1"/>
  <c r="V25"/>
  <c r="V6" s="1"/>
  <c r="W25"/>
  <c r="W6" s="1"/>
  <c r="S8" i="44" l="1"/>
  <c r="O8"/>
  <c r="K8"/>
  <c r="G8"/>
  <c r="C8"/>
  <c r="C8" i="51"/>
  <c r="D8"/>
  <c r="E8"/>
  <c r="F8"/>
  <c r="G8"/>
  <c r="H8"/>
  <c r="I8"/>
  <c r="J8"/>
  <c r="K8"/>
  <c r="L8"/>
  <c r="M8"/>
  <c r="N8"/>
  <c r="O8"/>
  <c r="P8"/>
  <c r="Q8"/>
  <c r="R8"/>
  <c r="S8"/>
  <c r="T8"/>
  <c r="U8"/>
  <c r="V8"/>
  <c r="B8"/>
  <c r="V8" i="4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V8" i="47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V8" i="46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V8" i="45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V8" i="44"/>
  <c r="U8"/>
  <c r="T8"/>
  <c r="R8"/>
  <c r="Q8"/>
  <c r="P8"/>
  <c r="N8"/>
  <c r="M8"/>
  <c r="L8"/>
  <c r="J8"/>
  <c r="I8"/>
  <c r="H8"/>
  <c r="F8"/>
  <c r="E8"/>
  <c r="D8"/>
  <c r="B8"/>
  <c r="V8" i="43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V8" i="52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V8" i="50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V8" i="49"/>
  <c r="U8"/>
  <c r="T8"/>
  <c r="R8"/>
  <c r="P8"/>
  <c r="O8"/>
  <c r="N8"/>
  <c r="M8"/>
  <c r="L8"/>
  <c r="K8"/>
  <c r="J8"/>
  <c r="I8"/>
  <c r="H8"/>
  <c r="G8"/>
  <c r="F8"/>
  <c r="E8"/>
  <c r="D8"/>
  <c r="C8"/>
  <c r="B8"/>
</calcChain>
</file>

<file path=xl/sharedStrings.xml><?xml version="1.0" encoding="utf-8"?>
<sst xmlns="http://schemas.openxmlformats.org/spreadsheetml/2006/main" count="582" uniqueCount="67">
  <si>
    <t>п/п</t>
  </si>
  <si>
    <t>Всього</t>
  </si>
  <si>
    <t>у т.ч. об’єктів, занесених до "Переліку..."</t>
  </si>
  <si>
    <t>Сума штрафів, тис.грн.</t>
  </si>
  <si>
    <t>накладено</t>
  </si>
  <si>
    <t>стягнуто</t>
  </si>
  <si>
    <t>Передано матеріалів у правоохоронні органи</t>
  </si>
  <si>
    <t>кількість</t>
  </si>
  <si>
    <t>Сума, тис.грн.</t>
  </si>
  <si>
    <t>Луганська</t>
  </si>
  <si>
    <t>№</t>
  </si>
  <si>
    <t xml:space="preserve">у т.ч. передано для розгляду у судові органи </t>
  </si>
  <si>
    <t>Кількість складених протоколів</t>
  </si>
  <si>
    <t xml:space="preserve">Волинська </t>
  </si>
  <si>
    <t xml:space="preserve">Закарпатська </t>
  </si>
  <si>
    <t xml:space="preserve">Львівська </t>
  </si>
  <si>
    <t xml:space="preserve">Сумська </t>
  </si>
  <si>
    <t xml:space="preserve">Тернопільська </t>
  </si>
  <si>
    <t xml:space="preserve">Харківська </t>
  </si>
  <si>
    <t xml:space="preserve">Хмельницька </t>
  </si>
  <si>
    <t xml:space="preserve">Чернігівська </t>
  </si>
  <si>
    <t xml:space="preserve">Вінницька </t>
  </si>
  <si>
    <r>
      <t xml:space="preserve">Кількість перевірок </t>
    </r>
    <r>
      <rPr>
        <b/>
        <i/>
        <sz val="8"/>
        <rFont val="Times New Roman"/>
        <family val="1"/>
        <charset val="204"/>
      </rPr>
      <t/>
    </r>
  </si>
  <si>
    <t>Пред`явлені претензії та позови за екологічні збитки</t>
  </si>
  <si>
    <t>пред`явлено</t>
  </si>
  <si>
    <t>Інспекції</t>
  </si>
  <si>
    <t>до органів прокуратури</t>
  </si>
  <si>
    <t>всього</t>
  </si>
  <si>
    <t>у т.ч. у вигляі попередження</t>
  </si>
  <si>
    <t>Відкрито кримінальних проваджень, од.</t>
  </si>
  <si>
    <t>з ознаками кримінального правопорушення</t>
  </si>
  <si>
    <t>Загальна сума розрахованих збитків, тис. грн.</t>
  </si>
  <si>
    <t>у т.ч. нанесених невстановленими особами</t>
  </si>
  <si>
    <t>Рішення про тимчасову заборону (зупинення)</t>
  </si>
  <si>
    <t>кількість прийнятих рішень</t>
  </si>
  <si>
    <t>Притягнуто до адмінвідпові-дальності, чол.</t>
  </si>
  <si>
    <t xml:space="preserve">Донецька   </t>
  </si>
  <si>
    <t>до органів НП, СБУ, інших</t>
  </si>
  <si>
    <t>кількість поданих до судових органів позовів для прийняття рішень</t>
  </si>
  <si>
    <t>Поліський округ</t>
  </si>
  <si>
    <t>Столичний округ</t>
  </si>
  <si>
    <t>Центральний округ</t>
  </si>
  <si>
    <t>Карпатський округ</t>
  </si>
  <si>
    <t>АПАРАТ ДЕРЖЕКОІНСПЕКЦІЇ</t>
  </si>
  <si>
    <t>вода</t>
  </si>
  <si>
    <t>атмосфера</t>
  </si>
  <si>
    <t>земля</t>
  </si>
  <si>
    <t>надра</t>
  </si>
  <si>
    <t>відходи</t>
  </si>
  <si>
    <t>рослини</t>
  </si>
  <si>
    <t>тварини</t>
  </si>
  <si>
    <t>риби</t>
  </si>
  <si>
    <t>ПЗФ</t>
  </si>
  <si>
    <t>Результати здійснення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(водні ресурси)</t>
  </si>
  <si>
    <t>Результати здійснення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(атмосферне повітря)</t>
  </si>
  <si>
    <t>Результати здійснення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(земельні ресурси)</t>
  </si>
  <si>
    <t>Результати здійснення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(землі водного фонду)</t>
  </si>
  <si>
    <t>Результати здійснення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(надра)</t>
  </si>
  <si>
    <t>Результати здійснення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(поводження з відходами і хімічними речовинами)</t>
  </si>
  <si>
    <t>Результати здійснення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(рослинний світ)</t>
  </si>
  <si>
    <t>Результати здійснення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(тваринний світ)</t>
  </si>
  <si>
    <t>Результати здійснення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(рибні ресурси)</t>
  </si>
  <si>
    <t>Результати здійснення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(природно-заповітний фонд)</t>
  </si>
  <si>
    <t>Придніпровський округ
(Дніпро-Кіровоград)</t>
  </si>
  <si>
    <t>Південний округ
(Запоріжжя-Херсон)</t>
  </si>
  <si>
    <t>Південно-Західний округ
(Миколаїв-Одеса)</t>
  </si>
  <si>
    <t>у тому числі з ознаками кримінального правопорушення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</si>
</sst>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3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Arial Cyr"/>
      <charset val="204"/>
    </font>
    <font>
      <sz val="12"/>
      <name val="Times New Roman Cyr"/>
      <family val="1"/>
      <charset val="204"/>
    </font>
    <font>
      <sz val="10"/>
      <color indexed="10"/>
      <name val="Arial Cyr"/>
      <family val="2"/>
      <charset val="204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204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204"/>
    </font>
    <font>
      <sz val="8"/>
      <name val="Times New Roman"/>
      <family val="1"/>
    </font>
    <font>
      <b/>
      <sz val="7"/>
      <name val="Times New Roman"/>
      <family val="1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 Cyr"/>
      <family val="1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b/>
      <sz val="14"/>
      <name val="Times New Roman"/>
      <family val="1"/>
    </font>
    <font>
      <b/>
      <sz val="13"/>
      <name val="Times New Roman"/>
      <family val="1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i/>
      <sz val="10"/>
      <name val="Times New Roman"/>
      <family val="1"/>
    </font>
    <font>
      <i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7" fillId="0" borderId="0" applyFont="0" applyFill="0" applyBorder="0" applyAlignment="0" applyProtection="0"/>
    <xf numFmtId="0" fontId="2" fillId="0" borderId="0"/>
    <xf numFmtId="0" fontId="1" fillId="0" borderId="0"/>
  </cellStyleXfs>
  <cellXfs count="237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2" fillId="0" borderId="0" xfId="0" applyFont="1"/>
    <xf numFmtId="0" fontId="3" fillId="0" borderId="3" xfId="0" applyFont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Border="1"/>
    <xf numFmtId="0" fontId="6" fillId="0" borderId="0" xfId="0" applyFont="1" applyFill="1" applyBorder="1" applyAlignment="1">
      <alignment horizontal="right"/>
    </xf>
    <xf numFmtId="0" fontId="2" fillId="0" borderId="0" xfId="0" applyFont="1" applyBorder="1"/>
    <xf numFmtId="0" fontId="6" fillId="0" borderId="0" xfId="0" applyFont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3" fillId="0" borderId="1" xfId="0" applyFont="1" applyBorder="1" applyAlignment="1">
      <alignment horizontal="center" vertical="center" textRotation="90" wrapText="1"/>
    </xf>
    <xf numFmtId="164" fontId="3" fillId="0" borderId="4" xfId="0" applyNumberFormat="1" applyFont="1" applyBorder="1" applyAlignment="1">
      <alignment horizontal="center" vertical="center" textRotation="90" wrapText="1"/>
    </xf>
    <xf numFmtId="0" fontId="5" fillId="0" borderId="0" xfId="0" applyFont="1" applyFill="1" applyBorder="1"/>
    <xf numFmtId="164" fontId="6" fillId="0" borderId="0" xfId="0" applyNumberFormat="1" applyFont="1"/>
    <xf numFmtId="164" fontId="2" fillId="0" borderId="0" xfId="0" applyNumberFormat="1" applyFont="1"/>
    <xf numFmtId="164" fontId="6" fillId="0" borderId="0" xfId="0" applyNumberFormat="1" applyFont="1" applyFill="1" applyBorder="1"/>
    <xf numFmtId="164" fontId="7" fillId="0" borderId="0" xfId="0" applyNumberFormat="1" applyFont="1" applyFill="1" applyBorder="1"/>
    <xf numFmtId="164" fontId="26" fillId="0" borderId="0" xfId="0" applyNumberFormat="1" applyFont="1" applyFill="1" applyBorder="1" applyAlignment="1" applyProtection="1">
      <alignment horizontal="center" wrapText="1"/>
    </xf>
    <xf numFmtId="164" fontId="4" fillId="0" borderId="0" xfId="0" applyNumberFormat="1" applyFont="1" applyFill="1" applyBorder="1"/>
    <xf numFmtId="164" fontId="15" fillId="0" borderId="0" xfId="0" applyNumberFormat="1" applyFont="1" applyFill="1" applyBorder="1"/>
    <xf numFmtId="164" fontId="23" fillId="0" borderId="0" xfId="0" applyNumberFormat="1" applyFont="1" applyFill="1" applyBorder="1"/>
    <xf numFmtId="0" fontId="14" fillId="0" borderId="0" xfId="0" applyFont="1" applyFill="1" applyBorder="1"/>
    <xf numFmtId="164" fontId="17" fillId="0" borderId="0" xfId="0" applyNumberFormat="1" applyFont="1" applyFill="1" applyBorder="1"/>
    <xf numFmtId="164" fontId="5" fillId="0" borderId="0" xfId="0" applyNumberFormat="1" applyFont="1" applyFill="1" applyBorder="1"/>
    <xf numFmtId="164" fontId="25" fillId="0" borderId="0" xfId="0" applyNumberFormat="1" applyFont="1" applyFill="1" applyBorder="1"/>
    <xf numFmtId="164" fontId="8" fillId="0" borderId="0" xfId="0" applyNumberFormat="1" applyFont="1" applyFill="1" applyBorder="1"/>
    <xf numFmtId="164" fontId="22" fillId="0" borderId="0" xfId="0" applyNumberFormat="1" applyFont="1" applyFill="1" applyBorder="1"/>
    <xf numFmtId="164" fontId="20" fillId="0" borderId="0" xfId="0" applyNumberFormat="1" applyFont="1" applyFill="1" applyBorder="1"/>
    <xf numFmtId="164" fontId="21" fillId="0" borderId="0" xfId="0" applyNumberFormat="1" applyFont="1" applyFill="1" applyBorder="1"/>
    <xf numFmtId="164" fontId="24" fillId="0" borderId="0" xfId="0" applyNumberFormat="1" applyFont="1" applyFill="1" applyBorder="1"/>
    <xf numFmtId="164" fontId="10" fillId="0" borderId="0" xfId="0" applyNumberFormat="1" applyFont="1" applyFill="1" applyBorder="1"/>
    <xf numFmtId="1" fontId="6" fillId="0" borderId="0" xfId="0" applyNumberFormat="1" applyFont="1" applyFill="1" applyBorder="1"/>
    <xf numFmtId="164" fontId="25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164" fontId="5" fillId="0" borderId="0" xfId="0" applyNumberFormat="1" applyFont="1" applyFill="1" applyBorder="1" applyAlignment="1" applyProtection="1">
      <alignment horizontal="right" wrapText="1"/>
    </xf>
    <xf numFmtId="164" fontId="15" fillId="0" borderId="0" xfId="0" applyNumberFormat="1" applyFont="1" applyFill="1" applyBorder="1" applyAlignment="1" applyProtection="1">
      <alignment horizontal="right" wrapText="1"/>
    </xf>
    <xf numFmtId="164" fontId="24" fillId="0" borderId="0" xfId="0" applyNumberFormat="1" applyFont="1" applyFill="1" applyBorder="1" applyAlignment="1" applyProtection="1">
      <alignment horizontal="right" wrapText="1"/>
    </xf>
    <xf numFmtId="164" fontId="4" fillId="0" borderId="0" xfId="0" applyNumberFormat="1" applyFont="1" applyFill="1" applyBorder="1" applyAlignment="1" applyProtection="1">
      <alignment horizontal="right" wrapText="1"/>
    </xf>
    <xf numFmtId="164" fontId="17" fillId="0" borderId="0" xfId="0" applyNumberFormat="1" applyFont="1" applyFill="1" applyBorder="1" applyAlignment="1" applyProtection="1">
      <alignment horizontal="right" wrapText="1"/>
    </xf>
    <xf numFmtId="164" fontId="10" fillId="0" borderId="0" xfId="0" applyNumberFormat="1" applyFont="1" applyFill="1" applyBorder="1" applyAlignment="1" applyProtection="1">
      <alignment horizontal="right" wrapText="1"/>
    </xf>
    <xf numFmtId="164" fontId="23" fillId="0" borderId="0" xfId="0" applyNumberFormat="1" applyFont="1" applyFill="1" applyBorder="1" applyAlignment="1" applyProtection="1">
      <alignment horizontal="right" wrapText="1"/>
    </xf>
    <xf numFmtId="164" fontId="14" fillId="0" borderId="0" xfId="0" applyNumberFormat="1" applyFont="1" applyFill="1" applyBorder="1" applyAlignment="1" applyProtection="1">
      <alignment horizontal="right" wrapText="1"/>
    </xf>
    <xf numFmtId="164" fontId="11" fillId="0" borderId="0" xfId="0" applyNumberFormat="1" applyFont="1" applyFill="1" applyBorder="1"/>
    <xf numFmtId="0" fontId="2" fillId="0" borderId="5" xfId="0" applyFont="1" applyBorder="1"/>
    <xf numFmtId="164" fontId="28" fillId="0" borderId="0" xfId="0" applyNumberFormat="1" applyFont="1" applyFill="1" applyBorder="1" applyAlignment="1" applyProtection="1">
      <alignment horizontal="center" wrapText="1"/>
    </xf>
    <xf numFmtId="1" fontId="3" fillId="0" borderId="6" xfId="0" applyNumberFormat="1" applyFont="1" applyBorder="1" applyAlignment="1">
      <alignment horizontal="center" vertical="center" textRotation="90" wrapText="1"/>
    </xf>
    <xf numFmtId="0" fontId="25" fillId="0" borderId="1" xfId="0" applyFont="1" applyFill="1" applyBorder="1" applyAlignment="1">
      <alignment horizontal="left"/>
    </xf>
    <xf numFmtId="0" fontId="17" fillId="0" borderId="4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textRotation="90" wrapText="1"/>
    </xf>
    <xf numFmtId="0" fontId="32" fillId="0" borderId="0" xfId="0" applyFont="1"/>
    <xf numFmtId="0" fontId="31" fillId="0" borderId="4" xfId="0" applyFont="1" applyBorder="1" applyAlignment="1">
      <alignment horizontal="center" vertical="center" wrapText="1"/>
    </xf>
    <xf numFmtId="1" fontId="31" fillId="0" borderId="4" xfId="0" applyNumberFormat="1" applyFont="1" applyBorder="1" applyAlignment="1">
      <alignment horizontal="center" vertical="center" wrapText="1"/>
    </xf>
    <xf numFmtId="1" fontId="33" fillId="0" borderId="4" xfId="0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1" fontId="31" fillId="0" borderId="6" xfId="0" applyNumberFormat="1" applyFont="1" applyBorder="1" applyAlignment="1">
      <alignment horizontal="center" vertical="center" wrapText="1"/>
    </xf>
    <xf numFmtId="164" fontId="34" fillId="0" borderId="0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 wrapText="1"/>
    </xf>
    <xf numFmtId="164" fontId="3" fillId="0" borderId="1" xfId="0" applyNumberFormat="1" applyFont="1" applyBorder="1" applyAlignment="1">
      <alignment vertical="center" textRotation="90" wrapText="1"/>
    </xf>
    <xf numFmtId="164" fontId="10" fillId="0" borderId="1" xfId="0" applyNumberFormat="1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textRotation="90" wrapText="1"/>
    </xf>
    <xf numFmtId="164" fontId="12" fillId="0" borderId="0" xfId="0" applyNumberFormat="1" applyFont="1" applyBorder="1" applyAlignment="1" applyProtection="1">
      <alignment horizontal="center" wrapText="1"/>
    </xf>
    <xf numFmtId="0" fontId="3" fillId="0" borderId="4" xfId="0" applyFont="1" applyBorder="1" applyAlignment="1">
      <alignment horizontal="center" vertical="center" textRotation="90" wrapText="1"/>
    </xf>
    <xf numFmtId="0" fontId="23" fillId="0" borderId="4" xfId="0" applyFont="1" applyBorder="1" applyAlignment="1">
      <alignment vertical="center" textRotation="90" wrapText="1"/>
    </xf>
    <xf numFmtId="0" fontId="17" fillId="0" borderId="4" xfId="0" applyFont="1" applyBorder="1" applyAlignment="1">
      <alignment horizontal="left" vertical="center" textRotation="90" wrapText="1"/>
    </xf>
    <xf numFmtId="1" fontId="15" fillId="0" borderId="1" xfId="0" applyNumberFormat="1" applyFont="1" applyFill="1" applyBorder="1" applyAlignment="1">
      <alignment horizontal="center" vertical="center" textRotation="90" wrapText="1"/>
    </xf>
    <xf numFmtId="1" fontId="34" fillId="0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164" fontId="8" fillId="0" borderId="0" xfId="0" applyNumberFormat="1" applyFont="1" applyFill="1"/>
    <xf numFmtId="164" fontId="11" fillId="0" borderId="0" xfId="0" applyNumberFormat="1" applyFont="1" applyFill="1"/>
    <xf numFmtId="1" fontId="15" fillId="0" borderId="7" xfId="0" applyNumberFormat="1" applyFont="1" applyFill="1" applyBorder="1" applyAlignment="1">
      <alignment horizontal="center" vertical="center" textRotation="90" wrapText="1"/>
    </xf>
    <xf numFmtId="1" fontId="34" fillId="0" borderId="6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34" fillId="0" borderId="4" xfId="0" applyNumberFormat="1" applyFont="1" applyBorder="1" applyAlignment="1">
      <alignment horizontal="center" vertical="center" wrapText="1"/>
    </xf>
    <xf numFmtId="164" fontId="8" fillId="0" borderId="0" xfId="0" applyNumberFormat="1" applyFont="1"/>
    <xf numFmtId="164" fontId="11" fillId="0" borderId="0" xfId="0" applyNumberFormat="1" applyFont="1"/>
    <xf numFmtId="1" fontId="4" fillId="0" borderId="4" xfId="0" applyNumberFormat="1" applyFont="1" applyBorder="1" applyAlignment="1">
      <alignment horizontal="center" vertical="center" wrapText="1"/>
    </xf>
    <xf numFmtId="2" fontId="6" fillId="0" borderId="0" xfId="0" applyNumberFormat="1" applyFont="1" applyFill="1" applyBorder="1"/>
    <xf numFmtId="0" fontId="25" fillId="0" borderId="0" xfId="0" applyFont="1" applyFill="1" applyBorder="1"/>
    <xf numFmtId="0" fontId="2" fillId="0" borderId="0" xfId="0" applyFont="1" applyFill="1" applyBorder="1"/>
    <xf numFmtId="0" fontId="17" fillId="0" borderId="0" xfId="0" applyFont="1" applyFill="1" applyBorder="1" applyAlignment="1">
      <alignment shrinkToFit="1"/>
    </xf>
    <xf numFmtId="0" fontId="25" fillId="0" borderId="0" xfId="0" applyFont="1" applyFill="1" applyBorder="1" applyAlignment="1"/>
    <xf numFmtId="0" fontId="16" fillId="0" borderId="0" xfId="0" applyFont="1" applyFill="1" applyBorder="1"/>
    <xf numFmtId="164" fontId="8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 applyProtection="1">
      <alignment horizontal="right" wrapText="1"/>
    </xf>
    <xf numFmtId="164" fontId="6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 applyProtection="1">
      <alignment horizontal="right" wrapText="1"/>
    </xf>
    <xf numFmtId="164" fontId="6" fillId="0" borderId="0" xfId="0" applyNumberFormat="1" applyFont="1" applyFill="1" applyBorder="1" applyAlignment="1" applyProtection="1">
      <alignment horizontal="right" wrapText="1"/>
    </xf>
    <xf numFmtId="1" fontId="3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wrapText="1"/>
    </xf>
    <xf numFmtId="16" fontId="25" fillId="0" borderId="0" xfId="0" applyNumberFormat="1" applyFont="1" applyFill="1" applyBorder="1"/>
    <xf numFmtId="17" fontId="25" fillId="0" borderId="0" xfId="0" applyNumberFormat="1" applyFont="1" applyFill="1" applyBorder="1"/>
    <xf numFmtId="0" fontId="1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0" fontId="14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 applyProtection="1">
      <alignment horizontal="right" wrapText="1"/>
    </xf>
    <xf numFmtId="164" fontId="3" fillId="0" borderId="0" xfId="0" applyNumberFormat="1" applyFont="1" applyFill="1" applyBorder="1" applyAlignment="1" applyProtection="1">
      <alignment horizontal="right" wrapText="1"/>
    </xf>
    <xf numFmtId="0" fontId="5" fillId="0" borderId="0" xfId="0" applyFont="1" applyFill="1" applyBorder="1" applyAlignment="1">
      <alignment wrapText="1"/>
    </xf>
    <xf numFmtId="0" fontId="29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27" fillId="0" borderId="0" xfId="0" applyFont="1" applyFill="1" applyBorder="1"/>
    <xf numFmtId="1" fontId="8" fillId="0" borderId="0" xfId="0" applyNumberFormat="1" applyFont="1" applyFill="1" applyBorder="1" applyAlignment="1" applyProtection="1">
      <alignment horizontal="right" wrapText="1"/>
    </xf>
    <xf numFmtId="0" fontId="30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" fontId="4" fillId="0" borderId="0" xfId="0" applyNumberFormat="1" applyFont="1" applyFill="1" applyBorder="1"/>
    <xf numFmtId="0" fontId="1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horizontal="center"/>
    </xf>
    <xf numFmtId="0" fontId="14" fillId="2" borderId="0" xfId="0" applyFont="1" applyFill="1" applyBorder="1"/>
    <xf numFmtId="0" fontId="2" fillId="2" borderId="0" xfId="0" applyFont="1" applyFill="1"/>
    <xf numFmtId="164" fontId="15" fillId="2" borderId="0" xfId="0" applyNumberFormat="1" applyFont="1" applyFill="1" applyBorder="1"/>
    <xf numFmtId="164" fontId="17" fillId="2" borderId="0" xfId="0" applyNumberFormat="1" applyFont="1" applyFill="1" applyBorder="1"/>
    <xf numFmtId="164" fontId="4" fillId="2" borderId="0" xfId="0" applyNumberFormat="1" applyFont="1" applyFill="1" applyBorder="1"/>
    <xf numFmtId="0" fontId="6" fillId="2" borderId="0" xfId="0" applyFont="1" applyFill="1" applyBorder="1"/>
    <xf numFmtId="0" fontId="2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14" fillId="0" borderId="4" xfId="0" applyFont="1" applyFill="1" applyBorder="1"/>
    <xf numFmtId="0" fontId="5" fillId="0" borderId="4" xfId="0" applyFont="1" applyFill="1" applyBorder="1"/>
    <xf numFmtId="1" fontId="4" fillId="3" borderId="4" xfId="0" applyNumberFormat="1" applyFont="1" applyFill="1" applyBorder="1"/>
    <xf numFmtId="0" fontId="5" fillId="3" borderId="8" xfId="0" applyFont="1" applyFill="1" applyBorder="1" applyAlignment="1">
      <alignment horizontal="center" wrapText="1"/>
    </xf>
    <xf numFmtId="0" fontId="25" fillId="0" borderId="4" xfId="0" applyFont="1" applyFill="1" applyBorder="1"/>
    <xf numFmtId="0" fontId="5" fillId="6" borderId="4" xfId="0" applyFont="1" applyFill="1" applyBorder="1"/>
    <xf numFmtId="0" fontId="5" fillId="5" borderId="4" xfId="0" applyFont="1" applyFill="1" applyBorder="1"/>
    <xf numFmtId="0" fontId="5" fillId="7" borderId="4" xfId="0" applyFont="1" applyFill="1" applyBorder="1"/>
    <xf numFmtId="0" fontId="5" fillId="4" borderId="4" xfId="0" applyFont="1" applyFill="1" applyBorder="1"/>
    <xf numFmtId="164" fontId="4" fillId="3" borderId="4" xfId="0" applyNumberFormat="1" applyFont="1" applyFill="1" applyBorder="1"/>
    <xf numFmtId="0" fontId="25" fillId="8" borderId="0" xfId="0" applyFont="1" applyFill="1" applyBorder="1"/>
    <xf numFmtId="0" fontId="5" fillId="8" borderId="4" xfId="0" applyFont="1" applyFill="1" applyBorder="1"/>
    <xf numFmtId="0" fontId="14" fillId="9" borderId="4" xfId="0" applyFont="1" applyFill="1" applyBorder="1"/>
    <xf numFmtId="0" fontId="8" fillId="9" borderId="4" xfId="0" applyFont="1" applyFill="1" applyBorder="1"/>
    <xf numFmtId="0" fontId="35" fillId="9" borderId="4" xfId="0" applyFont="1" applyFill="1" applyBorder="1" applyAlignment="1">
      <alignment horizontal="right" vertical="center" wrapText="1"/>
    </xf>
    <xf numFmtId="0" fontId="8" fillId="9" borderId="1" xfId="0" applyFont="1" applyFill="1" applyBorder="1" applyAlignment="1">
      <alignment vertical="center"/>
    </xf>
    <xf numFmtId="164" fontId="8" fillId="9" borderId="1" xfId="0" applyNumberFormat="1" applyFont="1" applyFill="1" applyBorder="1" applyAlignment="1">
      <alignment vertical="center"/>
    </xf>
    <xf numFmtId="0" fontId="8" fillId="9" borderId="4" xfId="0" applyFont="1" applyFill="1" applyBorder="1" applyAlignment="1">
      <alignment horizontal="right" vertical="center"/>
    </xf>
    <xf numFmtId="1" fontId="8" fillId="9" borderId="4" xfId="0" applyNumberFormat="1" applyFont="1" applyFill="1" applyBorder="1"/>
    <xf numFmtId="164" fontId="8" fillId="9" borderId="4" xfId="0" applyNumberFormat="1" applyFont="1" applyFill="1" applyBorder="1"/>
    <xf numFmtId="165" fontId="8" fillId="9" borderId="4" xfId="0" applyNumberFormat="1" applyFont="1" applyFill="1" applyBorder="1"/>
    <xf numFmtId="0" fontId="8" fillId="8" borderId="4" xfId="0" applyFont="1" applyFill="1" applyBorder="1"/>
    <xf numFmtId="0" fontId="6" fillId="0" borderId="4" xfId="2" applyFont="1" applyFill="1" applyBorder="1"/>
    <xf numFmtId="0" fontId="9" fillId="0" borderId="0" xfId="0" applyFont="1"/>
    <xf numFmtId="0" fontId="5" fillId="6" borderId="4" xfId="0" applyFont="1" applyFill="1" applyBorder="1" applyAlignment="1">
      <alignment wrapText="1"/>
    </xf>
    <xf numFmtId="0" fontId="0" fillId="0" borderId="0" xfId="0"/>
    <xf numFmtId="1" fontId="8" fillId="2" borderId="4" xfId="0" applyNumberFormat="1" applyFont="1" applyFill="1" applyBorder="1" applyAlignment="1"/>
    <xf numFmtId="1" fontId="8" fillId="2" borderId="4" xfId="0" applyNumberFormat="1" applyFont="1" applyFill="1" applyBorder="1"/>
    <xf numFmtId="164" fontId="8" fillId="2" borderId="4" xfId="0" applyNumberFormat="1" applyFont="1" applyFill="1" applyBorder="1"/>
    <xf numFmtId="2" fontId="8" fillId="0" borderId="0" xfId="0" applyNumberFormat="1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right" vertical="center"/>
    </xf>
    <xf numFmtId="2" fontId="6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 vertical="center"/>
    </xf>
    <xf numFmtId="164" fontId="3" fillId="0" borderId="4" xfId="0" applyNumberFormat="1" applyFont="1" applyBorder="1" applyAlignment="1">
      <alignment vertical="center" textRotation="90" wrapText="1"/>
    </xf>
    <xf numFmtId="164" fontId="10" fillId="0" borderId="4" xfId="0" applyNumberFormat="1" applyFont="1" applyBorder="1" applyAlignment="1">
      <alignment horizontal="center" vertical="center" textRotation="90" wrapText="1"/>
    </xf>
    <xf numFmtId="1" fontId="10" fillId="0" borderId="0" xfId="0" applyNumberFormat="1" applyFont="1" applyFill="1" applyBorder="1"/>
    <xf numFmtId="1" fontId="4" fillId="0" borderId="2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textRotation="90" wrapText="1"/>
    </xf>
    <xf numFmtId="1" fontId="3" fillId="0" borderId="1" xfId="0" applyNumberFormat="1" applyFont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textRotation="90" wrapText="1"/>
    </xf>
    <xf numFmtId="0" fontId="10" fillId="0" borderId="1" xfId="0" applyFont="1" applyBorder="1" applyAlignment="1">
      <alignment horizontal="center" textRotation="90" wrapText="1"/>
    </xf>
    <xf numFmtId="1" fontId="15" fillId="0" borderId="2" xfId="0" applyNumberFormat="1" applyFont="1" applyFill="1" applyBorder="1" applyAlignment="1">
      <alignment horizontal="center" vertical="center" textRotation="90" wrapText="1"/>
    </xf>
    <xf numFmtId="1" fontId="15" fillId="0" borderId="1" xfId="0" applyNumberFormat="1" applyFont="1" applyFill="1" applyBorder="1" applyAlignment="1">
      <alignment horizontal="center" vertical="center" textRotation="90" wrapText="1"/>
    </xf>
    <xf numFmtId="0" fontId="16" fillId="0" borderId="4" xfId="0" applyFont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center" vertical="center" textRotation="90" wrapText="1"/>
    </xf>
    <xf numFmtId="164" fontId="3" fillId="0" borderId="2" xfId="0" applyNumberFormat="1" applyFont="1" applyBorder="1" applyAlignment="1">
      <alignment horizontal="center" vertical="center" textRotation="90" wrapText="1"/>
    </xf>
    <xf numFmtId="164" fontId="3" fillId="0" borderId="1" xfId="0" applyNumberFormat="1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textRotation="90" wrapText="1"/>
    </xf>
    <xf numFmtId="1" fontId="3" fillId="0" borderId="4" xfId="0" applyNumberFormat="1" applyFont="1" applyBorder="1" applyAlignment="1">
      <alignment horizontal="center" wrapText="1"/>
    </xf>
    <xf numFmtId="1" fontId="16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textRotation="90" wrapText="1"/>
    </xf>
    <xf numFmtId="1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textRotation="90" wrapText="1"/>
    </xf>
    <xf numFmtId="0" fontId="16" fillId="0" borderId="3" xfId="0" applyFont="1" applyBorder="1" applyAlignment="1">
      <alignment horizontal="center" textRotation="90" wrapText="1"/>
    </xf>
    <xf numFmtId="0" fontId="16" fillId="0" borderId="1" xfId="0" applyFont="1" applyBorder="1" applyAlignment="1">
      <alignment horizontal="center" textRotation="90" wrapText="1"/>
    </xf>
    <xf numFmtId="1" fontId="16" fillId="0" borderId="9" xfId="0" applyNumberFormat="1" applyFont="1" applyFill="1" applyBorder="1" applyAlignment="1">
      <alignment horizontal="center" vertical="center" wrapText="1"/>
    </xf>
    <xf numFmtId="1" fontId="16" fillId="0" borderId="11" xfId="0" applyNumberFormat="1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wrapText="1"/>
    </xf>
    <xf numFmtId="1" fontId="3" fillId="0" borderId="8" xfId="0" applyNumberFormat="1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Процент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yment\lev\&#1040;&#1085;&#1072;&#1083;&#1110;&#1090;.1-&#1054;&#1055;_03&#1088;\&#1057;&#1090;&#1072;&#1090;.&#1079;&#1074;&#1110;&#1090;%20&#1030;-&#1054;&#1055;\lev\1-&#1054;&#1055;%20&#1089;&#1110;&#1095;.-&#1095;&#1077;&#1088;&#1074;.%2000&#1088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7;&#1090;&#1072;&#1088;&#1086;&#1077;\D\Docyment\&#1071;&#1088;&#1084;&#1086;&#1083;&#1077;&#1085;&#1082;&#1086;\1-&#1054;&#1055;_2004\2004&#1088;&#1110;&#1082;&#1073;&#1077;&#1079;%20&#1055;&#1058;&#104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5"/>
      <sheetName val="Лист6"/>
      <sheetName val="Лист7"/>
      <sheetName val="Лист4"/>
      <sheetName val="Лист8"/>
      <sheetName val="Лист9"/>
      <sheetName val="Лист10"/>
      <sheetName val="Лист11"/>
      <sheetName val="Лист12"/>
      <sheetName val="Лист13"/>
      <sheetName val="Диаграмма1"/>
      <sheetName val="Лист14"/>
      <sheetName val="Диаграмма2"/>
      <sheetName val="Лист15"/>
      <sheetName val="Лист16"/>
    </sheetNames>
    <sheetDataSet>
      <sheetData sheetId="0" refreshError="1">
        <row r="5">
          <cell r="C5">
            <v>343422</v>
          </cell>
        </row>
        <row r="6">
          <cell r="C6">
            <v>3548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%"/>
      <sheetName val="Об&quot;єкти2004"/>
    </sheetNames>
    <sheetDataSet>
      <sheetData sheetId="0" refreshError="1">
        <row r="4">
          <cell r="A4" t="str">
            <v>А</v>
          </cell>
          <cell r="B4" t="str">
            <v>Б</v>
          </cell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M4">
            <v>10</v>
          </cell>
          <cell r="N4">
            <v>11</v>
          </cell>
          <cell r="O4">
            <v>12</v>
          </cell>
          <cell r="P4">
            <v>13</v>
          </cell>
          <cell r="Q4">
            <v>14</v>
          </cell>
        </row>
        <row r="5">
          <cell r="A5">
            <v>1000</v>
          </cell>
          <cell r="B5" t="str">
            <v>Всього (р.1100+1200+1300+1400+ 1500+1600+1700+1800+1900+2000)</v>
          </cell>
          <cell r="C5">
            <v>1502386</v>
          </cell>
          <cell r="D5">
            <v>1442</v>
          </cell>
          <cell r="E5">
            <v>54240</v>
          </cell>
          <cell r="F5">
            <v>1713</v>
          </cell>
          <cell r="G5">
            <v>52578</v>
          </cell>
          <cell r="H5">
            <v>4192.380000000001</v>
          </cell>
          <cell r="I5">
            <v>3294.2830000000004</v>
          </cell>
          <cell r="J5">
            <v>760</v>
          </cell>
          <cell r="K5">
            <v>217</v>
          </cell>
          <cell r="M5">
            <v>4927</v>
          </cell>
          <cell r="N5">
            <v>923300.36800000002</v>
          </cell>
          <cell r="O5">
            <v>3398</v>
          </cell>
          <cell r="P5">
            <v>25342.384999999998</v>
          </cell>
          <cell r="Q5">
            <v>1535</v>
          </cell>
        </row>
        <row r="6">
          <cell r="A6" t="str">
            <v>1000.1.</v>
          </cell>
          <cell r="B6" t="str">
            <v>АР Крим</v>
          </cell>
          <cell r="C6">
            <v>26772</v>
          </cell>
          <cell r="D6">
            <v>82</v>
          </cell>
          <cell r="E6">
            <v>4096</v>
          </cell>
          <cell r="F6">
            <v>106</v>
          </cell>
          <cell r="G6">
            <v>3990</v>
          </cell>
          <cell r="H6">
            <v>217.23100000000002</v>
          </cell>
          <cell r="I6">
            <v>154.239</v>
          </cell>
          <cell r="J6">
            <v>7</v>
          </cell>
          <cell r="K6">
            <v>7</v>
          </cell>
          <cell r="M6">
            <v>254</v>
          </cell>
          <cell r="N6">
            <v>2728.076</v>
          </cell>
          <cell r="O6">
            <v>93</v>
          </cell>
          <cell r="P6">
            <v>774.346</v>
          </cell>
          <cell r="Q6">
            <v>23</v>
          </cell>
        </row>
        <row r="7">
          <cell r="A7" t="str">
            <v>1000.2.</v>
          </cell>
          <cell r="B7" t="str">
            <v>Вінницька</v>
          </cell>
          <cell r="C7">
            <v>9441</v>
          </cell>
          <cell r="D7">
            <v>4</v>
          </cell>
          <cell r="E7">
            <v>1746</v>
          </cell>
          <cell r="F7">
            <v>82</v>
          </cell>
          <cell r="G7">
            <v>1664</v>
          </cell>
          <cell r="H7">
            <v>94.959000000000003</v>
          </cell>
          <cell r="I7">
            <v>84.558999999999997</v>
          </cell>
          <cell r="J7">
            <v>20</v>
          </cell>
          <cell r="K7">
            <v>19</v>
          </cell>
          <cell r="M7">
            <v>204</v>
          </cell>
          <cell r="N7">
            <v>150.04300000000001</v>
          </cell>
          <cell r="O7">
            <v>196</v>
          </cell>
          <cell r="P7">
            <v>132.631</v>
          </cell>
          <cell r="Q7">
            <v>9</v>
          </cell>
        </row>
        <row r="8">
          <cell r="A8" t="str">
            <v>1000.3.</v>
          </cell>
          <cell r="B8" t="str">
            <v>Волинська</v>
          </cell>
          <cell r="C8">
            <v>198616</v>
          </cell>
          <cell r="D8">
            <v>9</v>
          </cell>
          <cell r="E8">
            <v>1154</v>
          </cell>
          <cell r="F8">
            <v>9</v>
          </cell>
          <cell r="G8">
            <v>1144</v>
          </cell>
          <cell r="H8">
            <v>57.240999999999993</v>
          </cell>
          <cell r="I8">
            <v>44.34</v>
          </cell>
          <cell r="J8">
            <v>9</v>
          </cell>
          <cell r="K8">
            <v>6</v>
          </cell>
          <cell r="M8">
            <v>58</v>
          </cell>
          <cell r="N8">
            <v>398.46000000000004</v>
          </cell>
          <cell r="O8">
            <v>50</v>
          </cell>
          <cell r="P8">
            <v>30.704999999999998</v>
          </cell>
          <cell r="Q8">
            <v>93</v>
          </cell>
        </row>
        <row r="9">
          <cell r="A9" t="str">
            <v>1000.4.</v>
          </cell>
          <cell r="B9" t="str">
            <v>Дніпропетровська</v>
          </cell>
          <cell r="C9">
            <v>15360</v>
          </cell>
          <cell r="D9">
            <v>396</v>
          </cell>
          <cell r="E9">
            <v>1555</v>
          </cell>
          <cell r="F9">
            <v>35</v>
          </cell>
          <cell r="G9">
            <v>1520</v>
          </cell>
          <cell r="H9">
            <v>140.26100000000002</v>
          </cell>
          <cell r="I9">
            <v>108.13000000000002</v>
          </cell>
          <cell r="J9">
            <v>37</v>
          </cell>
          <cell r="K9">
            <v>26</v>
          </cell>
          <cell r="M9">
            <v>200</v>
          </cell>
          <cell r="N9">
            <v>11531.864000000001</v>
          </cell>
          <cell r="O9">
            <v>136</v>
          </cell>
          <cell r="P9">
            <v>230.16099999999997</v>
          </cell>
          <cell r="Q9">
            <v>192</v>
          </cell>
        </row>
        <row r="10">
          <cell r="A10" t="str">
            <v>1000.5.</v>
          </cell>
          <cell r="B10" t="str">
            <v>Донецька</v>
          </cell>
          <cell r="C10">
            <v>67944</v>
          </cell>
          <cell r="D10">
            <v>124</v>
          </cell>
          <cell r="E10">
            <v>2929</v>
          </cell>
          <cell r="F10">
            <v>118</v>
          </cell>
          <cell r="G10">
            <v>2811</v>
          </cell>
          <cell r="H10">
            <v>218.08499999999998</v>
          </cell>
          <cell r="I10">
            <v>165.11499999999995</v>
          </cell>
          <cell r="J10">
            <v>26</v>
          </cell>
          <cell r="K10">
            <v>9</v>
          </cell>
          <cell r="M10">
            <v>259</v>
          </cell>
          <cell r="N10">
            <v>6126.7619999999997</v>
          </cell>
          <cell r="O10">
            <v>141</v>
          </cell>
          <cell r="P10">
            <v>531.30600000000015</v>
          </cell>
          <cell r="Q10">
            <v>78</v>
          </cell>
        </row>
        <row r="11">
          <cell r="A11" t="str">
            <v>1000.6.</v>
          </cell>
          <cell r="B11" t="str">
            <v>Житомирська</v>
          </cell>
          <cell r="C11">
            <v>36730</v>
          </cell>
          <cell r="D11">
            <v>7</v>
          </cell>
          <cell r="E11">
            <v>940</v>
          </cell>
          <cell r="F11">
            <v>14</v>
          </cell>
          <cell r="G11">
            <v>928</v>
          </cell>
          <cell r="H11">
            <v>68.331000000000003</v>
          </cell>
          <cell r="I11">
            <v>57.408000000000001</v>
          </cell>
          <cell r="J11">
            <v>8</v>
          </cell>
          <cell r="K11">
            <v>0</v>
          </cell>
          <cell r="M11">
            <v>145</v>
          </cell>
          <cell r="N11">
            <v>253.72600000000003</v>
          </cell>
          <cell r="O11">
            <v>89</v>
          </cell>
          <cell r="P11">
            <v>40.451000000000001</v>
          </cell>
          <cell r="Q11">
            <v>18</v>
          </cell>
        </row>
        <row r="12">
          <cell r="A12" t="str">
            <v>1000.7.</v>
          </cell>
          <cell r="B12" t="str">
            <v>Закарпатська</v>
          </cell>
          <cell r="C12">
            <v>227879</v>
          </cell>
          <cell r="D12">
            <v>2</v>
          </cell>
          <cell r="E12">
            <v>2173</v>
          </cell>
          <cell r="F12">
            <v>13</v>
          </cell>
          <cell r="G12">
            <v>2160</v>
          </cell>
          <cell r="H12">
            <v>97.85199999999999</v>
          </cell>
          <cell r="I12">
            <v>88.128</v>
          </cell>
          <cell r="J12">
            <v>23</v>
          </cell>
          <cell r="K12">
            <v>6</v>
          </cell>
          <cell r="M12">
            <v>44</v>
          </cell>
          <cell r="N12">
            <v>339.05</v>
          </cell>
          <cell r="O12">
            <v>25</v>
          </cell>
          <cell r="P12">
            <v>93.546999999999997</v>
          </cell>
          <cell r="Q12">
            <v>115</v>
          </cell>
        </row>
        <row r="13">
          <cell r="A13" t="str">
            <v>1000.8.</v>
          </cell>
          <cell r="B13" t="str">
            <v>Запорізька</v>
          </cell>
          <cell r="C13">
            <v>8195</v>
          </cell>
          <cell r="D13">
            <v>110</v>
          </cell>
          <cell r="E13">
            <v>1378</v>
          </cell>
          <cell r="F13">
            <v>171</v>
          </cell>
          <cell r="G13">
            <v>1266</v>
          </cell>
          <cell r="H13">
            <v>98.929999999999978</v>
          </cell>
          <cell r="I13">
            <v>80.757000000000005</v>
          </cell>
          <cell r="J13">
            <v>57</v>
          </cell>
          <cell r="K13">
            <v>18</v>
          </cell>
          <cell r="L13">
            <v>0</v>
          </cell>
          <cell r="M13">
            <v>89</v>
          </cell>
          <cell r="N13">
            <v>2170.4259999999995</v>
          </cell>
          <cell r="O13">
            <v>78</v>
          </cell>
          <cell r="P13">
            <v>306.41399999999999</v>
          </cell>
          <cell r="Q13">
            <v>6</v>
          </cell>
        </row>
        <row r="14">
          <cell r="A14" t="str">
            <v>1000.9.</v>
          </cell>
          <cell r="B14" t="str">
            <v>Івано-Франківська</v>
          </cell>
          <cell r="C14">
            <v>3029</v>
          </cell>
          <cell r="D14">
            <v>3</v>
          </cell>
          <cell r="E14">
            <v>1183</v>
          </cell>
          <cell r="F14">
            <v>0</v>
          </cell>
          <cell r="G14">
            <v>1183</v>
          </cell>
          <cell r="H14">
            <v>78.930000000000021</v>
          </cell>
          <cell r="I14">
            <v>56.672999999999995</v>
          </cell>
          <cell r="J14">
            <v>20</v>
          </cell>
          <cell r="K14">
            <v>0</v>
          </cell>
          <cell r="M14">
            <v>61</v>
          </cell>
          <cell r="N14">
            <v>48.692</v>
          </cell>
          <cell r="O14">
            <v>45</v>
          </cell>
          <cell r="P14">
            <v>29.347000000000001</v>
          </cell>
          <cell r="Q14">
            <v>11</v>
          </cell>
        </row>
        <row r="15">
          <cell r="A15" t="str">
            <v>1000.10.</v>
          </cell>
          <cell r="B15" t="str">
            <v>Київська</v>
          </cell>
          <cell r="C15">
            <v>12763</v>
          </cell>
          <cell r="D15">
            <v>4</v>
          </cell>
          <cell r="E15">
            <v>889</v>
          </cell>
          <cell r="F15">
            <v>14</v>
          </cell>
          <cell r="G15">
            <v>875</v>
          </cell>
          <cell r="H15">
            <v>72.395999999999987</v>
          </cell>
          <cell r="I15">
            <v>57.22</v>
          </cell>
          <cell r="J15">
            <v>9</v>
          </cell>
          <cell r="K15">
            <v>0</v>
          </cell>
          <cell r="M15">
            <v>93</v>
          </cell>
          <cell r="N15">
            <v>819.97699999999998</v>
          </cell>
          <cell r="O15">
            <v>49</v>
          </cell>
          <cell r="P15">
            <v>34.394000000000005</v>
          </cell>
          <cell r="Q15">
            <v>34</v>
          </cell>
        </row>
        <row r="16">
          <cell r="A16" t="str">
            <v>1000.11.</v>
          </cell>
          <cell r="B16" t="str">
            <v>Кіровоградська</v>
          </cell>
          <cell r="C16">
            <v>9965</v>
          </cell>
          <cell r="D16">
            <v>95</v>
          </cell>
          <cell r="E16">
            <v>1427</v>
          </cell>
          <cell r="F16">
            <v>32</v>
          </cell>
          <cell r="G16">
            <v>1392</v>
          </cell>
          <cell r="H16">
            <v>97.58</v>
          </cell>
          <cell r="I16">
            <v>57.264000000000003</v>
          </cell>
          <cell r="J16">
            <v>21</v>
          </cell>
          <cell r="K16">
            <v>1</v>
          </cell>
          <cell r="M16">
            <v>82</v>
          </cell>
          <cell r="N16">
            <v>754.72300000000007</v>
          </cell>
          <cell r="O16">
            <v>33</v>
          </cell>
          <cell r="P16">
            <v>11.607999999999999</v>
          </cell>
          <cell r="Q16">
            <v>24</v>
          </cell>
        </row>
        <row r="17">
          <cell r="A17" t="str">
            <v>1000.12.</v>
          </cell>
          <cell r="B17" t="str">
            <v>Луганська</v>
          </cell>
          <cell r="C17">
            <v>249266</v>
          </cell>
          <cell r="D17">
            <v>22</v>
          </cell>
          <cell r="E17">
            <v>2441</v>
          </cell>
          <cell r="F17">
            <v>89</v>
          </cell>
          <cell r="G17">
            <v>2367</v>
          </cell>
          <cell r="H17">
            <v>151.40199999999999</v>
          </cell>
          <cell r="I17">
            <v>124.67400000000002</v>
          </cell>
          <cell r="J17">
            <v>81</v>
          </cell>
          <cell r="K17">
            <v>9</v>
          </cell>
          <cell r="M17">
            <v>169</v>
          </cell>
          <cell r="N17">
            <v>539.19500000000005</v>
          </cell>
          <cell r="O17">
            <v>122</v>
          </cell>
          <cell r="P17">
            <v>296.34500000000003</v>
          </cell>
          <cell r="Q17">
            <v>52</v>
          </cell>
        </row>
        <row r="18">
          <cell r="A18" t="str">
            <v>1000.13.</v>
          </cell>
          <cell r="B18" t="str">
            <v>Львівська</v>
          </cell>
          <cell r="C18">
            <v>16758</v>
          </cell>
          <cell r="D18">
            <v>20</v>
          </cell>
          <cell r="E18">
            <v>2740</v>
          </cell>
          <cell r="F18">
            <v>47</v>
          </cell>
          <cell r="G18">
            <v>2727</v>
          </cell>
          <cell r="H18">
            <v>204.28399999999999</v>
          </cell>
          <cell r="I18">
            <v>136.88</v>
          </cell>
          <cell r="J18">
            <v>35</v>
          </cell>
          <cell r="K18">
            <v>5</v>
          </cell>
          <cell r="M18">
            <v>694</v>
          </cell>
          <cell r="N18">
            <v>2050.672</v>
          </cell>
          <cell r="O18">
            <v>487</v>
          </cell>
          <cell r="P18">
            <v>217.92499999999998</v>
          </cell>
          <cell r="Q18">
            <v>19</v>
          </cell>
        </row>
        <row r="19">
          <cell r="A19" t="str">
            <v>1000.14.</v>
          </cell>
          <cell r="B19" t="str">
            <v>Миколаївська</v>
          </cell>
          <cell r="C19">
            <v>5287</v>
          </cell>
          <cell r="D19">
            <v>9</v>
          </cell>
          <cell r="E19">
            <v>1471</v>
          </cell>
          <cell r="F19">
            <v>197</v>
          </cell>
          <cell r="G19">
            <v>1273</v>
          </cell>
          <cell r="H19">
            <v>88.63900000000001</v>
          </cell>
          <cell r="I19">
            <v>68.205000000000013</v>
          </cell>
          <cell r="J19">
            <v>9</v>
          </cell>
          <cell r="K19">
            <v>1</v>
          </cell>
          <cell r="M19">
            <v>160</v>
          </cell>
          <cell r="N19">
            <v>3173.6559999999999</v>
          </cell>
          <cell r="O19">
            <v>68</v>
          </cell>
          <cell r="P19">
            <v>458.46899999999999</v>
          </cell>
          <cell r="Q19">
            <v>40</v>
          </cell>
        </row>
        <row r="20">
          <cell r="A20" t="str">
            <v>1000.15.</v>
          </cell>
          <cell r="B20" t="str">
            <v>Одеська</v>
          </cell>
          <cell r="C20">
            <v>9688</v>
          </cell>
          <cell r="D20">
            <v>349</v>
          </cell>
          <cell r="E20">
            <v>2121</v>
          </cell>
          <cell r="F20">
            <v>5</v>
          </cell>
          <cell r="G20">
            <v>2116</v>
          </cell>
          <cell r="H20">
            <v>197.411</v>
          </cell>
          <cell r="I20">
            <v>122.71700000000001</v>
          </cell>
          <cell r="J20">
            <v>37</v>
          </cell>
          <cell r="K20">
            <v>18</v>
          </cell>
          <cell r="M20">
            <v>189</v>
          </cell>
          <cell r="N20">
            <v>1372.8890000000001</v>
          </cell>
          <cell r="O20">
            <v>109</v>
          </cell>
          <cell r="P20">
            <v>301.38900000000001</v>
          </cell>
          <cell r="Q20">
            <v>52</v>
          </cell>
        </row>
        <row r="21">
          <cell r="A21" t="str">
            <v>1000.16.</v>
          </cell>
          <cell r="B21" t="str">
            <v>Полтавська</v>
          </cell>
          <cell r="C21">
            <v>17160</v>
          </cell>
          <cell r="D21">
            <v>35</v>
          </cell>
          <cell r="E21">
            <v>1880</v>
          </cell>
          <cell r="F21">
            <v>58</v>
          </cell>
          <cell r="G21">
            <v>1822</v>
          </cell>
          <cell r="H21">
            <v>108.383</v>
          </cell>
          <cell r="I21">
            <v>73.074000000000012</v>
          </cell>
          <cell r="J21">
            <v>16</v>
          </cell>
          <cell r="K21">
            <v>1</v>
          </cell>
          <cell r="M21">
            <v>56</v>
          </cell>
          <cell r="N21">
            <v>3017.797</v>
          </cell>
          <cell r="O21">
            <v>50</v>
          </cell>
          <cell r="P21">
            <v>56.209000000000003</v>
          </cell>
          <cell r="Q21">
            <v>48</v>
          </cell>
        </row>
        <row r="22">
          <cell r="A22" t="str">
            <v>1000.17.</v>
          </cell>
          <cell r="B22" t="str">
            <v>Рівненська</v>
          </cell>
          <cell r="C22">
            <v>9532</v>
          </cell>
          <cell r="D22">
            <v>25</v>
          </cell>
          <cell r="E22">
            <v>1489</v>
          </cell>
          <cell r="F22">
            <v>0</v>
          </cell>
          <cell r="G22">
            <v>1460</v>
          </cell>
          <cell r="H22">
            <v>77.548000000000002</v>
          </cell>
          <cell r="I22">
            <v>63.876999999999995</v>
          </cell>
          <cell r="J22">
            <v>3</v>
          </cell>
          <cell r="K22">
            <v>0</v>
          </cell>
          <cell r="M22">
            <v>156</v>
          </cell>
          <cell r="N22">
            <v>95.186999999999998</v>
          </cell>
          <cell r="O22">
            <v>134</v>
          </cell>
          <cell r="P22">
            <v>76.320999999999998</v>
          </cell>
          <cell r="Q22">
            <v>35</v>
          </cell>
        </row>
        <row r="23">
          <cell r="A23" t="str">
            <v>1000.18.</v>
          </cell>
          <cell r="B23" t="str">
            <v>Сумська</v>
          </cell>
          <cell r="C23">
            <v>102425</v>
          </cell>
          <cell r="D23">
            <v>5</v>
          </cell>
          <cell r="E23">
            <v>1805</v>
          </cell>
          <cell r="F23">
            <v>35</v>
          </cell>
          <cell r="G23">
            <v>1768</v>
          </cell>
          <cell r="H23">
            <v>99.691000000000003</v>
          </cell>
          <cell r="I23">
            <v>75.524999999999991</v>
          </cell>
          <cell r="J23">
            <v>71</v>
          </cell>
          <cell r="K23">
            <v>6</v>
          </cell>
          <cell r="M23">
            <v>113</v>
          </cell>
          <cell r="N23">
            <v>1388.0859999999998</v>
          </cell>
          <cell r="O23">
            <v>86</v>
          </cell>
          <cell r="P23">
            <v>55.280000000000008</v>
          </cell>
          <cell r="Q23">
            <v>24</v>
          </cell>
        </row>
        <row r="24">
          <cell r="A24" t="str">
            <v>1000.19.</v>
          </cell>
          <cell r="B24" t="str">
            <v>Тернопільська</v>
          </cell>
          <cell r="C24">
            <v>10726</v>
          </cell>
          <cell r="D24">
            <v>2</v>
          </cell>
          <cell r="E24">
            <v>1610</v>
          </cell>
          <cell r="F24">
            <v>49</v>
          </cell>
          <cell r="G24">
            <v>1563</v>
          </cell>
          <cell r="H24">
            <v>99.108000000000004</v>
          </cell>
          <cell r="I24">
            <v>64.024000000000001</v>
          </cell>
          <cell r="J24">
            <v>14</v>
          </cell>
          <cell r="K24">
            <v>4</v>
          </cell>
          <cell r="M24">
            <v>224</v>
          </cell>
          <cell r="N24">
            <v>1000.0590000000001</v>
          </cell>
          <cell r="O24">
            <v>166</v>
          </cell>
          <cell r="P24">
            <v>87.435000000000002</v>
          </cell>
          <cell r="Q24">
            <v>212</v>
          </cell>
        </row>
        <row r="25">
          <cell r="A25" t="str">
            <v>1000.20.</v>
          </cell>
          <cell r="B25" t="str">
            <v>Харківська</v>
          </cell>
          <cell r="C25">
            <v>117783</v>
          </cell>
          <cell r="D25">
            <v>71</v>
          </cell>
          <cell r="E25">
            <v>2938</v>
          </cell>
          <cell r="F25">
            <v>10</v>
          </cell>
          <cell r="G25">
            <v>2928</v>
          </cell>
          <cell r="H25">
            <v>231.48899999999998</v>
          </cell>
          <cell r="I25">
            <v>202.41899999999998</v>
          </cell>
          <cell r="J25">
            <v>13</v>
          </cell>
          <cell r="K25">
            <v>3</v>
          </cell>
          <cell r="M25">
            <v>136</v>
          </cell>
          <cell r="N25">
            <v>771.0200000000001</v>
          </cell>
          <cell r="O25">
            <v>98</v>
          </cell>
          <cell r="P25">
            <v>68.615000000000009</v>
          </cell>
          <cell r="Q25">
            <v>73</v>
          </cell>
        </row>
        <row r="26">
          <cell r="A26" t="str">
            <v>1000.21.</v>
          </cell>
          <cell r="B26" t="str">
            <v>Херсонська</v>
          </cell>
          <cell r="C26">
            <v>12051</v>
          </cell>
          <cell r="D26">
            <v>11</v>
          </cell>
          <cell r="E26">
            <v>1333</v>
          </cell>
          <cell r="F26">
            <v>48</v>
          </cell>
          <cell r="G26">
            <v>1285</v>
          </cell>
          <cell r="H26">
            <v>89.432000000000002</v>
          </cell>
          <cell r="I26">
            <v>54.652999999999999</v>
          </cell>
          <cell r="J26">
            <v>7</v>
          </cell>
          <cell r="K26">
            <v>5</v>
          </cell>
          <cell r="M26">
            <v>23</v>
          </cell>
          <cell r="N26">
            <v>153.79300000000001</v>
          </cell>
          <cell r="O26">
            <v>8</v>
          </cell>
          <cell r="P26">
            <v>4.9539999999999997</v>
          </cell>
          <cell r="Q26">
            <v>36</v>
          </cell>
        </row>
        <row r="27">
          <cell r="A27" t="str">
            <v>1000.22.</v>
          </cell>
          <cell r="B27" t="str">
            <v>Хмельницька</v>
          </cell>
          <cell r="C27">
            <v>10815</v>
          </cell>
          <cell r="D27">
            <v>6</v>
          </cell>
          <cell r="E27">
            <v>2324</v>
          </cell>
          <cell r="F27">
            <v>130</v>
          </cell>
          <cell r="G27">
            <v>2194</v>
          </cell>
          <cell r="H27">
            <v>99.78600000000003</v>
          </cell>
          <cell r="I27">
            <v>62.637</v>
          </cell>
          <cell r="J27">
            <v>60</v>
          </cell>
          <cell r="K27">
            <v>43</v>
          </cell>
          <cell r="M27">
            <v>218</v>
          </cell>
          <cell r="N27">
            <v>263.09399999999999</v>
          </cell>
          <cell r="O27">
            <v>165</v>
          </cell>
          <cell r="P27">
            <v>110.482</v>
          </cell>
          <cell r="Q27">
            <v>16</v>
          </cell>
        </row>
        <row r="28">
          <cell r="A28" t="str">
            <v>1000.23.</v>
          </cell>
          <cell r="B28" t="str">
            <v>Черкаська</v>
          </cell>
          <cell r="C28">
            <v>7488</v>
          </cell>
          <cell r="D28">
            <v>10</v>
          </cell>
          <cell r="E28">
            <v>2696</v>
          </cell>
          <cell r="F28">
            <v>49</v>
          </cell>
          <cell r="G28">
            <v>2659</v>
          </cell>
          <cell r="H28">
            <v>207.79000000000005</v>
          </cell>
          <cell r="I28">
            <v>156.97599999999997</v>
          </cell>
          <cell r="J28">
            <v>14</v>
          </cell>
          <cell r="K28">
            <v>2</v>
          </cell>
          <cell r="M28">
            <v>202</v>
          </cell>
          <cell r="N28">
            <v>93.990000000000009</v>
          </cell>
          <cell r="O28">
            <v>110</v>
          </cell>
          <cell r="P28">
            <v>68.538999999999987</v>
          </cell>
          <cell r="Q28">
            <v>118</v>
          </cell>
        </row>
        <row r="29">
          <cell r="A29" t="str">
            <v>1000.24.</v>
          </cell>
          <cell r="B29" t="str">
            <v>Чернівецька</v>
          </cell>
          <cell r="C29">
            <v>119461</v>
          </cell>
          <cell r="D29">
            <v>4</v>
          </cell>
          <cell r="E29">
            <v>2172</v>
          </cell>
          <cell r="F29">
            <v>19</v>
          </cell>
          <cell r="G29">
            <v>2152</v>
          </cell>
          <cell r="H29">
            <v>109.789</v>
          </cell>
          <cell r="I29">
            <v>93.202999999999989</v>
          </cell>
          <cell r="J29">
            <v>123</v>
          </cell>
          <cell r="K29">
            <v>16</v>
          </cell>
          <cell r="M29">
            <v>145</v>
          </cell>
          <cell r="N29">
            <v>412.399</v>
          </cell>
          <cell r="O29">
            <v>111</v>
          </cell>
          <cell r="P29">
            <v>114.61799999999999</v>
          </cell>
          <cell r="Q29">
            <v>113</v>
          </cell>
        </row>
        <row r="30">
          <cell r="A30" t="str">
            <v>1000.25.</v>
          </cell>
          <cell r="B30" t="str">
            <v>Чернігівська</v>
          </cell>
          <cell r="C30">
            <v>160192</v>
          </cell>
          <cell r="D30">
            <v>4</v>
          </cell>
          <cell r="E30">
            <v>1785</v>
          </cell>
          <cell r="F30">
            <v>76</v>
          </cell>
          <cell r="G30">
            <v>1716</v>
          </cell>
          <cell r="H30">
            <v>106.25000000000001</v>
          </cell>
          <cell r="I30">
            <v>81.123999999999981</v>
          </cell>
          <cell r="J30">
            <v>18</v>
          </cell>
          <cell r="K30">
            <v>9</v>
          </cell>
          <cell r="M30">
            <v>181</v>
          </cell>
          <cell r="N30">
            <v>383.89000000000004</v>
          </cell>
          <cell r="O30">
            <v>110</v>
          </cell>
          <cell r="P30">
            <v>118.31400000000001</v>
          </cell>
          <cell r="Q30">
            <v>26</v>
          </cell>
        </row>
        <row r="31">
          <cell r="A31" t="str">
            <v>1000.26.</v>
          </cell>
          <cell r="B31" t="str">
            <v>м.Київ</v>
          </cell>
          <cell r="C31">
            <v>4662</v>
          </cell>
          <cell r="D31">
            <v>7</v>
          </cell>
          <cell r="E31">
            <v>1369</v>
          </cell>
          <cell r="F31">
            <v>5</v>
          </cell>
          <cell r="G31">
            <v>1362</v>
          </cell>
          <cell r="H31">
            <v>114.476</v>
          </cell>
          <cell r="I31">
            <v>109.503</v>
          </cell>
          <cell r="J31">
            <v>2</v>
          </cell>
          <cell r="K31">
            <v>0</v>
          </cell>
          <cell r="M31">
            <v>81</v>
          </cell>
          <cell r="N31">
            <v>195.11099999999999</v>
          </cell>
          <cell r="O31">
            <v>73</v>
          </cell>
          <cell r="P31">
            <v>324.37199999999996</v>
          </cell>
          <cell r="Q31">
            <v>41</v>
          </cell>
        </row>
        <row r="32">
          <cell r="A32" t="str">
            <v>1000.27.</v>
          </cell>
          <cell r="B32" t="str">
            <v>м.Севастополь</v>
          </cell>
          <cell r="C32">
            <v>3110</v>
          </cell>
          <cell r="D32">
            <v>26</v>
          </cell>
          <cell r="E32">
            <v>808</v>
          </cell>
          <cell r="F32">
            <v>201</v>
          </cell>
          <cell r="G32">
            <v>586</v>
          </cell>
          <cell r="H32">
            <v>52.049000000000007</v>
          </cell>
          <cell r="I32">
            <v>37.716000000000001</v>
          </cell>
          <cell r="J32">
            <v>6</v>
          </cell>
          <cell r="K32">
            <v>0</v>
          </cell>
          <cell r="M32">
            <v>67</v>
          </cell>
          <cell r="N32">
            <v>212.76900000000001</v>
          </cell>
          <cell r="O32">
            <v>31</v>
          </cell>
          <cell r="P32">
            <v>68.075999999999993</v>
          </cell>
          <cell r="Q32">
            <v>11</v>
          </cell>
        </row>
        <row r="33">
          <cell r="A33" t="str">
            <v>1000.28.</v>
          </cell>
          <cell r="B33" t="str">
            <v>ДЕІ з ох.довк.Півн-Зах.рег.Чорн.моря (за4квартал)</v>
          </cell>
          <cell r="C33">
            <v>4605</v>
          </cell>
          <cell r="D33">
            <v>0</v>
          </cell>
          <cell r="E33">
            <v>410</v>
          </cell>
          <cell r="F33">
            <v>6</v>
          </cell>
          <cell r="G33">
            <v>404</v>
          </cell>
          <cell r="H33">
            <v>194.80799999999999</v>
          </cell>
          <cell r="I33">
            <v>156.01199999999997</v>
          </cell>
          <cell r="J33">
            <v>0</v>
          </cell>
          <cell r="K33">
            <v>0</v>
          </cell>
          <cell r="M33">
            <v>143</v>
          </cell>
          <cell r="N33">
            <v>627.21599999999989</v>
          </cell>
          <cell r="O33">
            <v>117</v>
          </cell>
          <cell r="P33">
            <v>421.64699999999999</v>
          </cell>
          <cell r="Q33">
            <v>2</v>
          </cell>
        </row>
        <row r="34">
          <cell r="A34" t="str">
            <v>1000.29.</v>
          </cell>
          <cell r="B34" t="str">
            <v>ДЕІ Азовського моря</v>
          </cell>
          <cell r="C34">
            <v>3231</v>
          </cell>
          <cell r="D34">
            <v>0</v>
          </cell>
          <cell r="E34">
            <v>899</v>
          </cell>
          <cell r="F34">
            <v>72</v>
          </cell>
          <cell r="G34">
            <v>827</v>
          </cell>
          <cell r="H34">
            <v>70.67</v>
          </cell>
          <cell r="I34">
            <v>64.466999999999999</v>
          </cell>
          <cell r="J34">
            <v>8</v>
          </cell>
          <cell r="K34">
            <v>2</v>
          </cell>
          <cell r="M34">
            <v>43</v>
          </cell>
          <cell r="N34">
            <v>877997.34699999995</v>
          </cell>
          <cell r="O34">
            <v>30</v>
          </cell>
          <cell r="P34">
            <v>409.43300000000005</v>
          </cell>
          <cell r="Q34">
            <v>4</v>
          </cell>
        </row>
        <row r="35">
          <cell r="A35" t="str">
            <v>1000.30.</v>
          </cell>
          <cell r="B35" t="str">
            <v>Держ.Азово-Чорн.ЕІ (за2,3,4кварт)</v>
          </cell>
          <cell r="C35">
            <v>6562</v>
          </cell>
          <cell r="D35">
            <v>0</v>
          </cell>
          <cell r="E35">
            <v>976</v>
          </cell>
          <cell r="F35">
            <v>0</v>
          </cell>
          <cell r="G35">
            <v>956</v>
          </cell>
          <cell r="H35">
            <v>124.20400000000001</v>
          </cell>
          <cell r="I35">
            <v>108.43700000000001</v>
          </cell>
          <cell r="J35">
            <v>0</v>
          </cell>
          <cell r="K35">
            <v>0</v>
          </cell>
          <cell r="L35">
            <v>0</v>
          </cell>
          <cell r="M35">
            <v>77</v>
          </cell>
          <cell r="N35">
            <v>66.01100000000001</v>
          </cell>
          <cell r="O35">
            <v>57</v>
          </cell>
          <cell r="P35">
            <v>46.792000000000002</v>
          </cell>
          <cell r="Q35">
            <v>0</v>
          </cell>
        </row>
        <row r="36">
          <cell r="A36" t="str">
            <v>1000.31</v>
          </cell>
          <cell r="B36" t="str">
            <v>ДІ ох.Чорн.моря (за 9місяців)</v>
          </cell>
          <cell r="C36">
            <v>14890</v>
          </cell>
          <cell r="D36">
            <v>0</v>
          </cell>
          <cell r="E36">
            <v>1503</v>
          </cell>
          <cell r="F36">
            <v>23</v>
          </cell>
          <cell r="G36">
            <v>1480</v>
          </cell>
          <cell r="H36">
            <v>523.37500000000011</v>
          </cell>
          <cell r="I36">
            <v>484.327</v>
          </cell>
          <cell r="J36">
            <v>6</v>
          </cell>
          <cell r="K36">
            <v>1</v>
          </cell>
          <cell r="M36">
            <v>361</v>
          </cell>
          <cell r="N36">
            <v>4164.3879999999999</v>
          </cell>
          <cell r="O36">
            <v>331</v>
          </cell>
          <cell r="P36">
            <v>19822.260000000002</v>
          </cell>
          <cell r="Q36">
            <v>10</v>
          </cell>
        </row>
        <row r="37">
          <cell r="A37">
            <v>1100</v>
          </cell>
          <cell r="B37" t="str">
            <v>Водні ресурси (р.1110+р.1120)</v>
          </cell>
          <cell r="C37">
            <v>37923</v>
          </cell>
          <cell r="D37">
            <v>359</v>
          </cell>
          <cell r="E37">
            <v>6073</v>
          </cell>
          <cell r="F37">
            <v>5</v>
          </cell>
          <cell r="G37">
            <v>6015</v>
          </cell>
          <cell r="H37">
            <v>1142.2080000000001</v>
          </cell>
          <cell r="I37">
            <v>984.24800000000005</v>
          </cell>
          <cell r="J37">
            <v>58</v>
          </cell>
          <cell r="K37">
            <v>7</v>
          </cell>
          <cell r="M37">
            <v>1349</v>
          </cell>
          <cell r="N37">
            <v>892746.37</v>
          </cell>
          <cell r="O37">
            <v>1016</v>
          </cell>
          <cell r="P37">
            <v>21044.725999999999</v>
          </cell>
          <cell r="Q37">
            <v>116</v>
          </cell>
        </row>
        <row r="38">
          <cell r="A38" t="str">
            <v>1100.1.</v>
          </cell>
          <cell r="B38" t="str">
            <v>АР Крим</v>
          </cell>
          <cell r="C38">
            <v>419</v>
          </cell>
          <cell r="D38">
            <v>12</v>
          </cell>
          <cell r="E38">
            <v>159</v>
          </cell>
          <cell r="F38">
            <v>0</v>
          </cell>
          <cell r="G38">
            <v>159</v>
          </cell>
          <cell r="H38">
            <v>13.188000000000001</v>
          </cell>
          <cell r="I38">
            <v>9.52</v>
          </cell>
          <cell r="J38">
            <v>2</v>
          </cell>
          <cell r="K38">
            <v>2</v>
          </cell>
          <cell r="L38">
            <v>0</v>
          </cell>
          <cell r="M38">
            <v>19</v>
          </cell>
          <cell r="N38">
            <v>51.332999999999998</v>
          </cell>
          <cell r="O38">
            <v>10</v>
          </cell>
          <cell r="P38">
            <v>22.932000000000002</v>
          </cell>
          <cell r="Q38">
            <v>0</v>
          </cell>
        </row>
        <row r="39">
          <cell r="A39" t="str">
            <v>1100.2.</v>
          </cell>
          <cell r="B39" t="str">
            <v>Вінницька</v>
          </cell>
          <cell r="C39">
            <v>628</v>
          </cell>
          <cell r="D39">
            <v>1</v>
          </cell>
          <cell r="E39">
            <v>198</v>
          </cell>
          <cell r="F39">
            <v>0</v>
          </cell>
          <cell r="G39">
            <v>198</v>
          </cell>
          <cell r="H39">
            <v>14.127000000000001</v>
          </cell>
          <cell r="I39">
            <v>12.954000000000001</v>
          </cell>
          <cell r="J39">
            <v>1</v>
          </cell>
          <cell r="K39">
            <v>0</v>
          </cell>
          <cell r="L39">
            <v>0</v>
          </cell>
          <cell r="M39">
            <v>3</v>
          </cell>
          <cell r="N39">
            <v>1.5609999999999999</v>
          </cell>
          <cell r="O39">
            <v>3</v>
          </cell>
          <cell r="P39">
            <v>1.5609999999999999</v>
          </cell>
          <cell r="Q39">
            <v>1</v>
          </cell>
        </row>
        <row r="40">
          <cell r="A40" t="str">
            <v>1100.3.</v>
          </cell>
          <cell r="B40" t="str">
            <v>Волинська</v>
          </cell>
          <cell r="C40">
            <v>366</v>
          </cell>
          <cell r="D40">
            <v>9</v>
          </cell>
          <cell r="E40">
            <v>51</v>
          </cell>
          <cell r="F40">
            <v>0</v>
          </cell>
          <cell r="G40">
            <v>51</v>
          </cell>
          <cell r="H40">
            <v>4.3099999999999996</v>
          </cell>
          <cell r="I40">
            <v>3.2320000000000002</v>
          </cell>
          <cell r="J40">
            <v>0</v>
          </cell>
          <cell r="K40">
            <v>0</v>
          </cell>
          <cell r="L40">
            <v>4</v>
          </cell>
          <cell r="M40">
            <v>1</v>
          </cell>
          <cell r="N40">
            <v>0.246</v>
          </cell>
          <cell r="O40">
            <v>2</v>
          </cell>
          <cell r="P40">
            <v>0.496</v>
          </cell>
          <cell r="Q40">
            <v>1</v>
          </cell>
        </row>
        <row r="41">
          <cell r="A41" t="str">
            <v>1100.4.</v>
          </cell>
          <cell r="B41" t="str">
            <v>Дніпропетровська</v>
          </cell>
          <cell r="C41">
            <v>745</v>
          </cell>
          <cell r="D41">
            <v>91</v>
          </cell>
          <cell r="E41">
            <v>192</v>
          </cell>
          <cell r="F41">
            <v>0</v>
          </cell>
          <cell r="G41">
            <v>192</v>
          </cell>
          <cell r="H41">
            <v>19.151</v>
          </cell>
          <cell r="I41">
            <v>12.753</v>
          </cell>
          <cell r="J41">
            <v>3</v>
          </cell>
          <cell r="K41">
            <v>3</v>
          </cell>
          <cell r="L41">
            <v>0</v>
          </cell>
          <cell r="M41">
            <v>52</v>
          </cell>
          <cell r="N41">
            <v>8193.8330000000005</v>
          </cell>
          <cell r="O41">
            <v>38</v>
          </cell>
          <cell r="P41">
            <v>93.656999999999996</v>
          </cell>
          <cell r="Q41">
            <v>2</v>
          </cell>
        </row>
        <row r="42">
          <cell r="A42" t="str">
            <v>1100.5.</v>
          </cell>
          <cell r="B42" t="str">
            <v>Донецька</v>
          </cell>
          <cell r="C42">
            <v>1063</v>
          </cell>
          <cell r="D42">
            <v>26</v>
          </cell>
          <cell r="E42">
            <v>228</v>
          </cell>
          <cell r="F42">
            <v>0</v>
          </cell>
          <cell r="G42">
            <v>228</v>
          </cell>
          <cell r="H42">
            <v>21.445</v>
          </cell>
          <cell r="I42">
            <v>16.341000000000001</v>
          </cell>
          <cell r="J42">
            <v>1</v>
          </cell>
          <cell r="K42">
            <v>0</v>
          </cell>
          <cell r="L42">
            <v>67</v>
          </cell>
          <cell r="M42">
            <v>88</v>
          </cell>
          <cell r="N42">
            <v>418.36</v>
          </cell>
          <cell r="O42">
            <v>44</v>
          </cell>
          <cell r="P42">
            <v>33.963000000000001</v>
          </cell>
          <cell r="Q42">
            <v>2</v>
          </cell>
        </row>
        <row r="43">
          <cell r="A43" t="str">
            <v>1100.6.</v>
          </cell>
          <cell r="B43" t="str">
            <v>Житомирська</v>
          </cell>
          <cell r="C43">
            <v>399</v>
          </cell>
          <cell r="D43">
            <v>2</v>
          </cell>
          <cell r="E43">
            <v>79</v>
          </cell>
          <cell r="F43">
            <v>0</v>
          </cell>
          <cell r="G43">
            <v>79</v>
          </cell>
          <cell r="H43">
            <v>6.6459999999999999</v>
          </cell>
          <cell r="I43">
            <v>6.4240000000000004</v>
          </cell>
          <cell r="J43">
            <v>1</v>
          </cell>
          <cell r="K43">
            <v>0</v>
          </cell>
          <cell r="L43">
            <v>2</v>
          </cell>
          <cell r="M43">
            <v>33</v>
          </cell>
          <cell r="N43">
            <v>64.061000000000007</v>
          </cell>
          <cell r="O43">
            <v>29</v>
          </cell>
          <cell r="P43">
            <v>4.8479999999999999</v>
          </cell>
          <cell r="Q43">
            <v>2</v>
          </cell>
        </row>
        <row r="44">
          <cell r="A44" t="str">
            <v>1100.7.</v>
          </cell>
          <cell r="B44" t="str">
            <v>Закарпатська</v>
          </cell>
          <cell r="C44">
            <v>319</v>
          </cell>
          <cell r="D44">
            <v>2</v>
          </cell>
          <cell r="E44">
            <v>87</v>
          </cell>
          <cell r="F44">
            <v>0</v>
          </cell>
          <cell r="G44">
            <v>87</v>
          </cell>
          <cell r="H44">
            <v>7.242</v>
          </cell>
          <cell r="I44">
            <v>5.5250000000000004</v>
          </cell>
          <cell r="J44">
            <v>0</v>
          </cell>
          <cell r="K44">
            <v>0</v>
          </cell>
          <cell r="L44">
            <v>10</v>
          </cell>
          <cell r="M44">
            <v>5</v>
          </cell>
          <cell r="N44">
            <v>6.6959999999999997</v>
          </cell>
          <cell r="O44">
            <v>3</v>
          </cell>
          <cell r="P44">
            <v>5.9119999999999999</v>
          </cell>
          <cell r="Q44">
            <v>5</v>
          </cell>
        </row>
        <row r="45">
          <cell r="A45" t="str">
            <v>1100.8.</v>
          </cell>
          <cell r="B45" t="str">
            <v>Запорізька</v>
          </cell>
          <cell r="C45">
            <v>407</v>
          </cell>
          <cell r="D45">
            <v>40</v>
          </cell>
          <cell r="E45">
            <v>187</v>
          </cell>
          <cell r="F45">
            <v>0</v>
          </cell>
          <cell r="G45">
            <v>160</v>
          </cell>
          <cell r="H45">
            <v>14.547000000000001</v>
          </cell>
          <cell r="I45">
            <v>13.823</v>
          </cell>
          <cell r="J45">
            <v>5</v>
          </cell>
          <cell r="K45">
            <v>2</v>
          </cell>
          <cell r="L45">
            <v>0</v>
          </cell>
          <cell r="M45">
            <v>14</v>
          </cell>
          <cell r="N45">
            <v>9.9169999999999998</v>
          </cell>
          <cell r="O45">
            <v>15</v>
          </cell>
          <cell r="P45">
            <v>10.32</v>
          </cell>
          <cell r="Q45">
            <v>1</v>
          </cell>
        </row>
        <row r="46">
          <cell r="A46" t="str">
            <v>1100.9.</v>
          </cell>
          <cell r="B46" t="str">
            <v>Івано-Франківська</v>
          </cell>
          <cell r="C46">
            <v>211</v>
          </cell>
          <cell r="D46">
            <v>3</v>
          </cell>
          <cell r="E46">
            <v>142</v>
          </cell>
          <cell r="F46">
            <v>0</v>
          </cell>
          <cell r="G46">
            <v>142</v>
          </cell>
          <cell r="H46">
            <v>14.722</v>
          </cell>
          <cell r="I46">
            <v>9.2149999999999999</v>
          </cell>
          <cell r="J46">
            <v>13</v>
          </cell>
          <cell r="K46">
            <v>0</v>
          </cell>
          <cell r="M46">
            <v>42</v>
          </cell>
          <cell r="N46">
            <v>26.067</v>
          </cell>
          <cell r="O46">
            <v>29</v>
          </cell>
          <cell r="P46">
            <v>13.395</v>
          </cell>
          <cell r="Q46">
            <v>1</v>
          </cell>
        </row>
        <row r="47">
          <cell r="A47" t="str">
            <v>1100.10.</v>
          </cell>
          <cell r="B47" t="str">
            <v>Київська</v>
          </cell>
          <cell r="C47">
            <v>341</v>
          </cell>
          <cell r="D47">
            <v>0</v>
          </cell>
          <cell r="E47">
            <v>79</v>
          </cell>
          <cell r="F47">
            <v>0</v>
          </cell>
          <cell r="G47">
            <v>79</v>
          </cell>
          <cell r="H47">
            <v>4.0220000000000002</v>
          </cell>
          <cell r="I47">
            <v>4.0220000000000002</v>
          </cell>
          <cell r="J47">
            <v>1</v>
          </cell>
          <cell r="K47">
            <v>0</v>
          </cell>
          <cell r="L47">
            <v>5</v>
          </cell>
          <cell r="M47">
            <v>11</v>
          </cell>
          <cell r="N47">
            <v>117.414</v>
          </cell>
          <cell r="O47">
            <v>6</v>
          </cell>
          <cell r="P47">
            <v>4.9400000000000004</v>
          </cell>
          <cell r="Q47">
            <v>0</v>
          </cell>
        </row>
        <row r="48">
          <cell r="A48" t="str">
            <v>1100.11.</v>
          </cell>
          <cell r="B48" t="str">
            <v>Кіровоградська</v>
          </cell>
          <cell r="C48">
            <v>1429</v>
          </cell>
          <cell r="D48">
            <v>47</v>
          </cell>
          <cell r="E48">
            <v>177</v>
          </cell>
          <cell r="F48">
            <v>0</v>
          </cell>
          <cell r="G48">
            <v>177</v>
          </cell>
          <cell r="H48">
            <v>12.941000000000001</v>
          </cell>
          <cell r="I48">
            <v>9.3010000000000002</v>
          </cell>
          <cell r="J48">
            <v>0</v>
          </cell>
          <cell r="K48">
            <v>0</v>
          </cell>
          <cell r="L48">
            <v>0</v>
          </cell>
          <cell r="M48">
            <v>34</v>
          </cell>
          <cell r="N48">
            <v>38.395000000000003</v>
          </cell>
          <cell r="O48">
            <v>23</v>
          </cell>
          <cell r="P48">
            <v>3.9129999999999998</v>
          </cell>
          <cell r="Q48">
            <v>5</v>
          </cell>
        </row>
        <row r="49">
          <cell r="A49" t="str">
            <v>1100.12.</v>
          </cell>
          <cell r="B49" t="str">
            <v>Луганська</v>
          </cell>
          <cell r="C49">
            <v>257</v>
          </cell>
          <cell r="D49">
            <v>5</v>
          </cell>
          <cell r="E49">
            <v>122</v>
          </cell>
          <cell r="F49">
            <v>0</v>
          </cell>
          <cell r="G49">
            <v>122</v>
          </cell>
          <cell r="H49">
            <v>10.489000000000001</v>
          </cell>
          <cell r="I49">
            <v>8.0920000000000005</v>
          </cell>
          <cell r="J49">
            <v>16</v>
          </cell>
          <cell r="K49">
            <v>0</v>
          </cell>
          <cell r="L49">
            <v>0</v>
          </cell>
          <cell r="M49">
            <v>32</v>
          </cell>
          <cell r="N49">
            <v>106.645</v>
          </cell>
          <cell r="O49">
            <v>19</v>
          </cell>
          <cell r="P49">
            <v>59.631999999999998</v>
          </cell>
          <cell r="Q49">
            <v>6</v>
          </cell>
        </row>
        <row r="50">
          <cell r="A50" t="str">
            <v>1100.13.</v>
          </cell>
          <cell r="B50" t="str">
            <v>Львівська</v>
          </cell>
          <cell r="C50">
            <v>604</v>
          </cell>
          <cell r="D50">
            <v>2</v>
          </cell>
          <cell r="E50">
            <v>352</v>
          </cell>
          <cell r="F50">
            <v>0</v>
          </cell>
          <cell r="G50">
            <v>352</v>
          </cell>
          <cell r="H50">
            <v>31.364999999999998</v>
          </cell>
          <cell r="I50">
            <v>19.100000000000001</v>
          </cell>
          <cell r="J50">
            <v>0</v>
          </cell>
          <cell r="K50">
            <v>0</v>
          </cell>
          <cell r="L50">
            <v>0</v>
          </cell>
          <cell r="M50">
            <v>151</v>
          </cell>
          <cell r="N50">
            <v>53.898000000000003</v>
          </cell>
          <cell r="O50">
            <v>118</v>
          </cell>
          <cell r="P50">
            <v>37.095999999999997</v>
          </cell>
          <cell r="Q50">
            <v>5</v>
          </cell>
        </row>
        <row r="51">
          <cell r="A51" t="str">
            <v>1100.14.</v>
          </cell>
          <cell r="B51" t="str">
            <v>Миколаївська</v>
          </cell>
          <cell r="C51">
            <v>418</v>
          </cell>
          <cell r="D51">
            <v>1</v>
          </cell>
          <cell r="E51">
            <v>64</v>
          </cell>
          <cell r="F51">
            <v>0</v>
          </cell>
          <cell r="G51">
            <v>64</v>
          </cell>
          <cell r="H51">
            <v>5.5510000000000002</v>
          </cell>
          <cell r="I51">
            <v>3.9299999999999997</v>
          </cell>
          <cell r="J51">
            <v>0</v>
          </cell>
          <cell r="K51">
            <v>0</v>
          </cell>
          <cell r="L51">
            <v>0</v>
          </cell>
          <cell r="M51">
            <v>27</v>
          </cell>
          <cell r="N51">
            <v>234.77699999999999</v>
          </cell>
          <cell r="O51">
            <v>7</v>
          </cell>
          <cell r="P51">
            <v>126.381</v>
          </cell>
          <cell r="Q51">
            <v>1</v>
          </cell>
        </row>
        <row r="52">
          <cell r="A52" t="str">
            <v>1100.15.</v>
          </cell>
          <cell r="B52" t="str">
            <v>Одеська</v>
          </cell>
          <cell r="C52">
            <v>514</v>
          </cell>
          <cell r="D52">
            <v>56</v>
          </cell>
          <cell r="E52">
            <v>114</v>
          </cell>
          <cell r="F52">
            <v>0</v>
          </cell>
          <cell r="G52">
            <v>114</v>
          </cell>
          <cell r="H52">
            <v>10.647</v>
          </cell>
          <cell r="I52">
            <v>8.1340000000000003</v>
          </cell>
          <cell r="J52">
            <v>0</v>
          </cell>
          <cell r="K52">
            <v>0</v>
          </cell>
          <cell r="L52">
            <v>0</v>
          </cell>
          <cell r="M52">
            <v>29</v>
          </cell>
          <cell r="N52">
            <v>437.58499999999998</v>
          </cell>
          <cell r="O52">
            <v>8</v>
          </cell>
          <cell r="P52">
            <v>8.15</v>
          </cell>
          <cell r="Q52">
            <v>6</v>
          </cell>
        </row>
        <row r="53">
          <cell r="A53" t="str">
            <v>1100.16.</v>
          </cell>
          <cell r="B53" t="str">
            <v>Полтавська</v>
          </cell>
          <cell r="C53">
            <v>369</v>
          </cell>
          <cell r="D53">
            <v>5</v>
          </cell>
          <cell r="E53">
            <v>80</v>
          </cell>
          <cell r="F53">
            <v>0</v>
          </cell>
          <cell r="G53">
            <v>80</v>
          </cell>
          <cell r="H53">
            <v>6.6130000000000004</v>
          </cell>
          <cell r="I53">
            <v>4.6920000000000002</v>
          </cell>
          <cell r="J53">
            <v>4</v>
          </cell>
          <cell r="K53">
            <v>0</v>
          </cell>
          <cell r="L53">
            <v>0</v>
          </cell>
          <cell r="M53">
            <v>3</v>
          </cell>
          <cell r="N53">
            <v>24.817</v>
          </cell>
          <cell r="O53">
            <v>3</v>
          </cell>
          <cell r="P53">
            <v>24.817</v>
          </cell>
          <cell r="Q53">
            <v>3</v>
          </cell>
        </row>
        <row r="54">
          <cell r="A54" t="str">
            <v>1100.17.</v>
          </cell>
          <cell r="B54" t="str">
            <v>Рівненська</v>
          </cell>
          <cell r="C54">
            <v>620</v>
          </cell>
          <cell r="D54">
            <v>10</v>
          </cell>
          <cell r="E54">
            <v>112</v>
          </cell>
          <cell r="F54">
            <v>0</v>
          </cell>
          <cell r="G54">
            <v>111</v>
          </cell>
          <cell r="H54">
            <v>7.875</v>
          </cell>
          <cell r="I54">
            <v>6.26</v>
          </cell>
          <cell r="J54">
            <v>0</v>
          </cell>
          <cell r="K54">
            <v>0</v>
          </cell>
          <cell r="L54">
            <v>0</v>
          </cell>
          <cell r="M54">
            <v>27</v>
          </cell>
          <cell r="N54">
            <v>29.445</v>
          </cell>
          <cell r="O54">
            <v>22</v>
          </cell>
          <cell r="P54">
            <v>21.673999999999999</v>
          </cell>
          <cell r="Q54">
            <v>0</v>
          </cell>
        </row>
        <row r="55">
          <cell r="A55" t="str">
            <v>1100.18.</v>
          </cell>
          <cell r="B55" t="str">
            <v>Сумська</v>
          </cell>
          <cell r="C55">
            <v>221</v>
          </cell>
          <cell r="D55">
            <v>0</v>
          </cell>
          <cell r="E55">
            <v>78</v>
          </cell>
          <cell r="F55">
            <v>0</v>
          </cell>
          <cell r="G55">
            <v>78</v>
          </cell>
          <cell r="H55">
            <v>5.9189999999999996</v>
          </cell>
          <cell r="I55">
            <v>5.069</v>
          </cell>
          <cell r="J55">
            <v>6</v>
          </cell>
          <cell r="K55">
            <v>0</v>
          </cell>
          <cell r="L55">
            <v>0</v>
          </cell>
          <cell r="M55">
            <v>10</v>
          </cell>
          <cell r="N55">
            <v>5.4729999999999999</v>
          </cell>
          <cell r="O55">
            <v>6</v>
          </cell>
          <cell r="P55">
            <v>3.3130000000000002</v>
          </cell>
          <cell r="Q55">
            <v>0</v>
          </cell>
        </row>
        <row r="56">
          <cell r="A56" t="str">
            <v>1100.19.</v>
          </cell>
          <cell r="B56" t="str">
            <v>Тернопільська</v>
          </cell>
          <cell r="C56">
            <v>231</v>
          </cell>
          <cell r="D56">
            <v>2</v>
          </cell>
          <cell r="E56">
            <v>77</v>
          </cell>
          <cell r="F56">
            <v>0</v>
          </cell>
          <cell r="G56">
            <v>77</v>
          </cell>
          <cell r="H56">
            <v>6.0250000000000004</v>
          </cell>
          <cell r="I56">
            <v>3.76</v>
          </cell>
          <cell r="J56">
            <v>0</v>
          </cell>
          <cell r="K56">
            <v>0</v>
          </cell>
          <cell r="L56">
            <v>0</v>
          </cell>
          <cell r="M56">
            <v>14</v>
          </cell>
          <cell r="N56">
            <v>221.642</v>
          </cell>
          <cell r="O56">
            <v>9</v>
          </cell>
          <cell r="P56">
            <v>3.3740000000000001</v>
          </cell>
          <cell r="Q56">
            <v>0</v>
          </cell>
        </row>
        <row r="57">
          <cell r="A57" t="str">
            <v>1100.20.</v>
          </cell>
          <cell r="B57" t="str">
            <v>Харківська</v>
          </cell>
          <cell r="C57">
            <v>467</v>
          </cell>
          <cell r="D57">
            <v>20</v>
          </cell>
          <cell r="E57">
            <v>259</v>
          </cell>
          <cell r="F57">
            <v>0</v>
          </cell>
          <cell r="G57">
            <v>259</v>
          </cell>
          <cell r="H57">
            <v>23.613</v>
          </cell>
          <cell r="I57">
            <v>21.199000000000002</v>
          </cell>
          <cell r="J57">
            <v>0</v>
          </cell>
          <cell r="K57">
            <v>0</v>
          </cell>
          <cell r="L57">
            <v>0</v>
          </cell>
          <cell r="M57">
            <v>51</v>
          </cell>
          <cell r="N57">
            <v>33.973999999999997</v>
          </cell>
          <cell r="O57">
            <v>43</v>
          </cell>
          <cell r="P57">
            <v>20.556999999999999</v>
          </cell>
          <cell r="Q57">
            <v>7</v>
          </cell>
        </row>
        <row r="58">
          <cell r="A58" t="str">
            <v>1100.21.</v>
          </cell>
          <cell r="B58" t="str">
            <v>Херсонська</v>
          </cell>
          <cell r="C58">
            <v>1765</v>
          </cell>
          <cell r="D58">
            <v>6</v>
          </cell>
          <cell r="E58">
            <v>80</v>
          </cell>
          <cell r="F58">
            <v>2</v>
          </cell>
          <cell r="G58">
            <v>78</v>
          </cell>
          <cell r="H58">
            <v>7.9320000000000004</v>
          </cell>
          <cell r="I58">
            <v>6.7319999999999993</v>
          </cell>
          <cell r="J58">
            <v>1</v>
          </cell>
          <cell r="K58">
            <v>0</v>
          </cell>
          <cell r="L58">
            <v>0</v>
          </cell>
          <cell r="M58">
            <v>4</v>
          </cell>
          <cell r="N58">
            <v>10.798</v>
          </cell>
          <cell r="O58">
            <v>0</v>
          </cell>
          <cell r="P58">
            <v>0</v>
          </cell>
          <cell r="Q58">
            <v>3</v>
          </cell>
        </row>
        <row r="59">
          <cell r="A59" t="str">
            <v>1100.22.</v>
          </cell>
          <cell r="B59" t="str">
            <v>Хмельницька</v>
          </cell>
          <cell r="C59">
            <v>265</v>
          </cell>
          <cell r="D59">
            <v>1</v>
          </cell>
          <cell r="E59">
            <v>108</v>
          </cell>
          <cell r="F59">
            <v>0</v>
          </cell>
          <cell r="G59">
            <v>108</v>
          </cell>
          <cell r="H59">
            <v>8.0920000000000005</v>
          </cell>
          <cell r="I59">
            <v>5.5369999999999999</v>
          </cell>
          <cell r="J59">
            <v>0</v>
          </cell>
          <cell r="K59">
            <v>0</v>
          </cell>
          <cell r="L59">
            <v>0</v>
          </cell>
          <cell r="M59">
            <v>25</v>
          </cell>
          <cell r="N59">
            <v>5.726</v>
          </cell>
          <cell r="O59">
            <v>16</v>
          </cell>
          <cell r="P59">
            <v>2.7869999999999999</v>
          </cell>
          <cell r="Q59">
            <v>3</v>
          </cell>
        </row>
        <row r="60">
          <cell r="A60" t="str">
            <v>1100.23.</v>
          </cell>
          <cell r="B60" t="str">
            <v>Черкаська</v>
          </cell>
          <cell r="C60">
            <v>235</v>
          </cell>
          <cell r="D60">
            <v>2</v>
          </cell>
          <cell r="E60">
            <v>246</v>
          </cell>
          <cell r="F60">
            <v>0</v>
          </cell>
          <cell r="G60">
            <v>246</v>
          </cell>
          <cell r="H60">
            <v>19.626999999999999</v>
          </cell>
          <cell r="I60">
            <v>14.374000000000001</v>
          </cell>
          <cell r="J60">
            <v>0</v>
          </cell>
          <cell r="K60">
            <v>0</v>
          </cell>
          <cell r="L60">
            <v>0</v>
          </cell>
          <cell r="M60">
            <v>44</v>
          </cell>
          <cell r="N60">
            <v>17.872</v>
          </cell>
          <cell r="O60">
            <v>18</v>
          </cell>
          <cell r="P60">
            <v>11.411</v>
          </cell>
          <cell r="Q60">
            <v>0</v>
          </cell>
        </row>
        <row r="61">
          <cell r="A61" t="str">
            <v>1100.24.</v>
          </cell>
          <cell r="B61" t="str">
            <v>Чернівецька</v>
          </cell>
          <cell r="C61">
            <v>586</v>
          </cell>
          <cell r="D61">
            <v>2</v>
          </cell>
          <cell r="E61">
            <v>507</v>
          </cell>
          <cell r="F61">
            <v>0</v>
          </cell>
          <cell r="G61">
            <v>504</v>
          </cell>
          <cell r="H61">
            <v>35.192999999999998</v>
          </cell>
          <cell r="I61">
            <v>32.664000000000001</v>
          </cell>
          <cell r="J61">
            <v>12</v>
          </cell>
          <cell r="K61">
            <v>0</v>
          </cell>
          <cell r="L61">
            <v>0</v>
          </cell>
          <cell r="M61">
            <v>16</v>
          </cell>
          <cell r="N61">
            <v>5.1989999999999998</v>
          </cell>
          <cell r="O61">
            <v>15</v>
          </cell>
          <cell r="P61">
            <v>4.8550000000000004</v>
          </cell>
          <cell r="Q61">
            <v>24</v>
          </cell>
        </row>
        <row r="62">
          <cell r="A62" t="str">
            <v>1100.25.</v>
          </cell>
          <cell r="B62" t="str">
            <v>Чернігівська</v>
          </cell>
          <cell r="C62">
            <v>305</v>
          </cell>
          <cell r="D62">
            <v>2</v>
          </cell>
          <cell r="E62">
            <v>74</v>
          </cell>
          <cell r="F62">
            <v>0</v>
          </cell>
          <cell r="G62">
            <v>74</v>
          </cell>
          <cell r="H62">
            <v>6.4770000000000003</v>
          </cell>
          <cell r="I62">
            <v>5.7119999999999997</v>
          </cell>
          <cell r="J62">
            <v>0</v>
          </cell>
          <cell r="K62">
            <v>0</v>
          </cell>
          <cell r="L62">
            <v>0</v>
          </cell>
          <cell r="M62">
            <v>29</v>
          </cell>
          <cell r="N62">
            <v>137.126</v>
          </cell>
          <cell r="O62">
            <v>20</v>
          </cell>
          <cell r="P62">
            <v>42.91</v>
          </cell>
          <cell r="Q62">
            <v>4</v>
          </cell>
        </row>
        <row r="63">
          <cell r="A63" t="str">
            <v>1100.26.</v>
          </cell>
          <cell r="B63" t="str">
            <v>м.Київ</v>
          </cell>
          <cell r="C63">
            <v>475</v>
          </cell>
          <cell r="D63">
            <v>4</v>
          </cell>
          <cell r="E63">
            <v>188</v>
          </cell>
          <cell r="F63">
            <v>0</v>
          </cell>
          <cell r="G63">
            <v>188</v>
          </cell>
          <cell r="H63">
            <v>17.561</v>
          </cell>
          <cell r="I63">
            <v>17.475999999999999</v>
          </cell>
          <cell r="J63">
            <v>0</v>
          </cell>
          <cell r="K63">
            <v>0</v>
          </cell>
          <cell r="L63">
            <v>0</v>
          </cell>
          <cell r="M63">
            <v>3</v>
          </cell>
          <cell r="N63">
            <v>0.67900000000000005</v>
          </cell>
          <cell r="O63">
            <v>3</v>
          </cell>
          <cell r="P63">
            <v>0.67900000000000005</v>
          </cell>
          <cell r="Q63">
            <v>20</v>
          </cell>
        </row>
        <row r="64">
          <cell r="A64" t="str">
            <v>1100.27.</v>
          </cell>
          <cell r="B64" t="str">
            <v>м.Севастополь</v>
          </cell>
          <cell r="C64">
            <v>312</v>
          </cell>
          <cell r="D64">
            <v>8</v>
          </cell>
          <cell r="E64">
            <v>57</v>
          </cell>
          <cell r="F64">
            <v>3</v>
          </cell>
          <cell r="G64">
            <v>43</v>
          </cell>
          <cell r="H64">
            <v>5.7839999999999998</v>
          </cell>
          <cell r="I64">
            <v>4.0430000000000001</v>
          </cell>
          <cell r="J64">
            <v>0</v>
          </cell>
          <cell r="K64">
            <v>0</v>
          </cell>
          <cell r="L64">
            <v>0</v>
          </cell>
          <cell r="M64">
            <v>7</v>
          </cell>
          <cell r="N64">
            <v>57.011000000000003</v>
          </cell>
          <cell r="O64">
            <v>2</v>
          </cell>
          <cell r="P64">
            <v>8.3140000000000001</v>
          </cell>
          <cell r="Q64">
            <v>2</v>
          </cell>
        </row>
        <row r="65">
          <cell r="A65" t="str">
            <v>1100.28.</v>
          </cell>
          <cell r="B65" t="str">
            <v>ДЕІ з ох.довк.Півн-Зах.рег.Чорн.моря(за4квартал)</v>
          </cell>
          <cell r="C65">
            <v>3678</v>
          </cell>
          <cell r="D65">
            <v>0</v>
          </cell>
          <cell r="E65">
            <v>301</v>
          </cell>
          <cell r="F65">
            <v>0</v>
          </cell>
          <cell r="G65">
            <v>301</v>
          </cell>
          <cell r="H65">
            <v>188.661</v>
          </cell>
          <cell r="I65">
            <v>151.23999999999998</v>
          </cell>
          <cell r="J65">
            <v>0</v>
          </cell>
          <cell r="K65">
            <v>0</v>
          </cell>
          <cell r="L65">
            <v>0</v>
          </cell>
          <cell r="M65">
            <v>142</v>
          </cell>
          <cell r="N65">
            <v>627.13599999999985</v>
          </cell>
          <cell r="O65">
            <v>116</v>
          </cell>
          <cell r="P65">
            <v>421.56700000000001</v>
          </cell>
          <cell r="Q65">
            <v>2</v>
          </cell>
        </row>
        <row r="66">
          <cell r="A66" t="str">
            <v>1100.29.</v>
          </cell>
          <cell r="B66" t="str">
            <v>ДЕІ Азовського моря</v>
          </cell>
          <cell r="C66">
            <v>2560</v>
          </cell>
          <cell r="D66">
            <v>0</v>
          </cell>
          <cell r="E66">
            <v>267</v>
          </cell>
          <cell r="F66">
            <v>0</v>
          </cell>
          <cell r="G66">
            <v>267</v>
          </cell>
          <cell r="H66">
            <v>44.978999999999999</v>
          </cell>
          <cell r="I66">
            <v>43.994</v>
          </cell>
          <cell r="J66">
            <v>5</v>
          </cell>
          <cell r="K66">
            <v>0</v>
          </cell>
          <cell r="L66">
            <v>0</v>
          </cell>
          <cell r="M66">
            <v>32</v>
          </cell>
          <cell r="N66">
            <v>877985.196</v>
          </cell>
          <cell r="O66">
            <v>28</v>
          </cell>
          <cell r="P66">
            <v>408.75300000000004</v>
          </cell>
          <cell r="Q66">
            <v>4</v>
          </cell>
        </row>
        <row r="67">
          <cell r="A67" t="str">
            <v>1100.30.</v>
          </cell>
          <cell r="B67" t="str">
            <v>Держ.Азово-Чорн.ЕІ(за2,3,4кварт)</v>
          </cell>
          <cell r="C67">
            <v>5319</v>
          </cell>
          <cell r="D67">
            <v>0</v>
          </cell>
          <cell r="E67">
            <v>386</v>
          </cell>
          <cell r="F67">
            <v>0</v>
          </cell>
          <cell r="G67">
            <v>375</v>
          </cell>
          <cell r="H67">
            <v>78.346999999999994</v>
          </cell>
          <cell r="I67">
            <v>68.143000000000015</v>
          </cell>
          <cell r="J67">
            <v>0</v>
          </cell>
          <cell r="K67">
            <v>0</v>
          </cell>
          <cell r="L67">
            <v>0</v>
          </cell>
          <cell r="M67">
            <v>58</v>
          </cell>
          <cell r="N67">
            <v>45.954000000000001</v>
          </cell>
          <cell r="O67">
            <v>42</v>
          </cell>
          <cell r="P67">
            <v>35.780999999999999</v>
          </cell>
          <cell r="Q67">
            <v>0</v>
          </cell>
        </row>
        <row r="68">
          <cell r="A68" t="str">
            <v>1100.31</v>
          </cell>
          <cell r="B68" t="str">
            <v>ДІ ох.Чорн.моря(за 9місяців)</v>
          </cell>
          <cell r="C68">
            <v>12395</v>
          </cell>
          <cell r="D68">
            <v>0</v>
          </cell>
          <cell r="E68">
            <v>1022</v>
          </cell>
          <cell r="F68">
            <v>0</v>
          </cell>
          <cell r="G68">
            <v>1022</v>
          </cell>
          <cell r="H68">
            <v>489.11700000000002</v>
          </cell>
          <cell r="I68">
            <v>450.98700000000002</v>
          </cell>
          <cell r="J68">
            <v>0</v>
          </cell>
          <cell r="K68">
            <v>0</v>
          </cell>
          <cell r="M68">
            <v>343</v>
          </cell>
          <cell r="N68">
            <v>3777.5340000000001</v>
          </cell>
          <cell r="O68">
            <v>319</v>
          </cell>
          <cell r="P68">
            <v>19606.738000000001</v>
          </cell>
          <cell r="Q68">
            <v>6</v>
          </cell>
        </row>
        <row r="69">
          <cell r="A69">
            <v>1110</v>
          </cell>
          <cell r="B69" t="str">
            <v>в тому числі: поверхневі</v>
          </cell>
          <cell r="C69">
            <v>13235</v>
          </cell>
          <cell r="D69">
            <v>357</v>
          </cell>
          <cell r="E69">
            <v>4145</v>
          </cell>
          <cell r="F69">
            <v>5</v>
          </cell>
          <cell r="G69">
            <v>4098</v>
          </cell>
          <cell r="H69">
            <v>345.59100000000001</v>
          </cell>
          <cell r="I69">
            <v>273.77600000000001</v>
          </cell>
          <cell r="J69">
            <v>53</v>
          </cell>
          <cell r="K69">
            <v>7</v>
          </cell>
          <cell r="L69">
            <v>0</v>
          </cell>
          <cell r="M69">
            <v>762</v>
          </cell>
          <cell r="N69">
            <v>10291.280000000001</v>
          </cell>
          <cell r="O69">
            <v>506</v>
          </cell>
          <cell r="P69">
            <v>570.87199999999984</v>
          </cell>
          <cell r="Q69">
            <v>104</v>
          </cell>
        </row>
        <row r="70">
          <cell r="A70" t="str">
            <v>1110.1.</v>
          </cell>
          <cell r="B70" t="str">
            <v>АР Крим</v>
          </cell>
          <cell r="C70">
            <v>397</v>
          </cell>
          <cell r="D70">
            <v>12</v>
          </cell>
          <cell r="E70">
            <v>152</v>
          </cell>
          <cell r="F70">
            <v>0</v>
          </cell>
          <cell r="G70">
            <v>152</v>
          </cell>
          <cell r="H70">
            <v>12.542</v>
          </cell>
          <cell r="I70">
            <v>8.9589999999999996</v>
          </cell>
          <cell r="J70">
            <v>2</v>
          </cell>
          <cell r="K70">
            <v>2</v>
          </cell>
          <cell r="M70">
            <v>4</v>
          </cell>
          <cell r="N70">
            <v>28.053999999999998</v>
          </cell>
          <cell r="O70">
            <v>2</v>
          </cell>
          <cell r="P70">
            <v>17.908000000000001</v>
          </cell>
          <cell r="Q70">
            <v>0</v>
          </cell>
        </row>
        <row r="71">
          <cell r="A71" t="str">
            <v>1110.2.</v>
          </cell>
          <cell r="B71" t="str">
            <v>Вінницька</v>
          </cell>
          <cell r="C71">
            <v>628</v>
          </cell>
          <cell r="D71">
            <v>1</v>
          </cell>
          <cell r="E71">
            <v>198</v>
          </cell>
          <cell r="F71">
            <v>0</v>
          </cell>
          <cell r="G71">
            <v>198</v>
          </cell>
          <cell r="H71">
            <v>14.127000000000001</v>
          </cell>
          <cell r="I71">
            <v>12.954000000000001</v>
          </cell>
          <cell r="J71">
            <v>1</v>
          </cell>
          <cell r="K71">
            <v>0</v>
          </cell>
          <cell r="M71">
            <v>3</v>
          </cell>
          <cell r="N71">
            <v>1.5609999999999999</v>
          </cell>
          <cell r="O71">
            <v>3</v>
          </cell>
          <cell r="P71">
            <v>1.5609999999999999</v>
          </cell>
          <cell r="Q71">
            <v>1</v>
          </cell>
        </row>
        <row r="72">
          <cell r="A72" t="str">
            <v>1110.3.</v>
          </cell>
          <cell r="B72" t="str">
            <v>Волинська</v>
          </cell>
          <cell r="C72">
            <v>366</v>
          </cell>
          <cell r="D72">
            <v>9</v>
          </cell>
          <cell r="E72">
            <v>51</v>
          </cell>
          <cell r="F72">
            <v>0</v>
          </cell>
          <cell r="G72">
            <v>51</v>
          </cell>
          <cell r="H72">
            <v>4.3099999999999996</v>
          </cell>
          <cell r="I72">
            <v>3.2320000000000002</v>
          </cell>
          <cell r="J72">
            <v>0</v>
          </cell>
          <cell r="K72">
            <v>0</v>
          </cell>
          <cell r="M72">
            <v>1</v>
          </cell>
          <cell r="N72">
            <v>0.246</v>
          </cell>
          <cell r="O72">
            <v>2</v>
          </cell>
          <cell r="P72">
            <v>0.496</v>
          </cell>
          <cell r="Q72">
            <v>1</v>
          </cell>
        </row>
        <row r="73">
          <cell r="A73" t="str">
            <v>1110.4.</v>
          </cell>
          <cell r="B73" t="str">
            <v>Дніпропетровська</v>
          </cell>
          <cell r="C73">
            <v>745</v>
          </cell>
          <cell r="D73">
            <v>91</v>
          </cell>
          <cell r="E73">
            <v>192</v>
          </cell>
          <cell r="F73">
            <v>0</v>
          </cell>
          <cell r="G73">
            <v>192</v>
          </cell>
          <cell r="H73">
            <v>19.151</v>
          </cell>
          <cell r="I73">
            <v>12.753</v>
          </cell>
          <cell r="J73">
            <v>3</v>
          </cell>
          <cell r="K73">
            <v>3</v>
          </cell>
          <cell r="M73">
            <v>52</v>
          </cell>
          <cell r="N73">
            <v>8193.8330000000005</v>
          </cell>
          <cell r="O73">
            <v>38</v>
          </cell>
          <cell r="P73">
            <v>93.656999999999996</v>
          </cell>
          <cell r="Q73">
            <v>2</v>
          </cell>
        </row>
        <row r="74">
          <cell r="A74" t="str">
            <v>1110.5.</v>
          </cell>
          <cell r="B74" t="str">
            <v>Донецька</v>
          </cell>
          <cell r="C74">
            <v>1063</v>
          </cell>
          <cell r="D74">
            <v>26</v>
          </cell>
          <cell r="E74">
            <v>228</v>
          </cell>
          <cell r="F74">
            <v>0</v>
          </cell>
          <cell r="G74">
            <v>228</v>
          </cell>
          <cell r="H74">
            <v>21.445</v>
          </cell>
          <cell r="I74">
            <v>16.341000000000001</v>
          </cell>
          <cell r="J74">
            <v>1</v>
          </cell>
          <cell r="K74">
            <v>0</v>
          </cell>
          <cell r="M74">
            <v>88</v>
          </cell>
          <cell r="N74">
            <v>418.36</v>
          </cell>
          <cell r="O74">
            <v>44</v>
          </cell>
          <cell r="P74">
            <v>33.963000000000001</v>
          </cell>
          <cell r="Q74">
            <v>2</v>
          </cell>
        </row>
        <row r="75">
          <cell r="A75" t="str">
            <v>1110.6.</v>
          </cell>
          <cell r="B75" t="str">
            <v>Житомирська</v>
          </cell>
          <cell r="C75">
            <v>399</v>
          </cell>
          <cell r="D75">
            <v>2</v>
          </cell>
          <cell r="E75">
            <v>79</v>
          </cell>
          <cell r="F75">
            <v>0</v>
          </cell>
          <cell r="G75">
            <v>79</v>
          </cell>
          <cell r="H75">
            <v>6.6459999999999999</v>
          </cell>
          <cell r="I75">
            <v>6.4240000000000004</v>
          </cell>
          <cell r="J75">
            <v>1</v>
          </cell>
          <cell r="K75">
            <v>0</v>
          </cell>
          <cell r="M75">
            <v>33</v>
          </cell>
          <cell r="N75">
            <v>64.061000000000007</v>
          </cell>
          <cell r="O75">
            <v>29</v>
          </cell>
          <cell r="P75">
            <v>4.8479999999999999</v>
          </cell>
          <cell r="Q75">
            <v>2</v>
          </cell>
        </row>
        <row r="76">
          <cell r="A76" t="str">
            <v>1110.7.</v>
          </cell>
          <cell r="B76" t="str">
            <v>Закарпатська</v>
          </cell>
          <cell r="C76">
            <v>319</v>
          </cell>
          <cell r="D76">
            <v>2</v>
          </cell>
          <cell r="E76">
            <v>87</v>
          </cell>
          <cell r="F76">
            <v>0</v>
          </cell>
          <cell r="G76">
            <v>87</v>
          </cell>
          <cell r="H76">
            <v>7.242</v>
          </cell>
          <cell r="I76">
            <v>5.5250000000000004</v>
          </cell>
          <cell r="J76">
            <v>0</v>
          </cell>
          <cell r="K76">
            <v>0</v>
          </cell>
          <cell r="M76">
            <v>5</v>
          </cell>
          <cell r="N76">
            <v>6.6959999999999997</v>
          </cell>
          <cell r="O76">
            <v>3</v>
          </cell>
          <cell r="P76">
            <v>5.9119999999999999</v>
          </cell>
          <cell r="Q76">
            <v>5</v>
          </cell>
        </row>
        <row r="77">
          <cell r="A77" t="str">
            <v>1110.8.</v>
          </cell>
          <cell r="B77" t="str">
            <v>Запорізька</v>
          </cell>
          <cell r="C77">
            <v>403</v>
          </cell>
          <cell r="D77">
            <v>40</v>
          </cell>
          <cell r="E77">
            <v>187</v>
          </cell>
          <cell r="F77">
            <v>0</v>
          </cell>
          <cell r="G77">
            <v>160</v>
          </cell>
          <cell r="H77">
            <v>14.547000000000001</v>
          </cell>
          <cell r="I77">
            <v>13.823</v>
          </cell>
          <cell r="J77">
            <v>5</v>
          </cell>
          <cell r="K77">
            <v>2</v>
          </cell>
          <cell r="M77">
            <v>14</v>
          </cell>
          <cell r="N77">
            <v>9.9169999999999998</v>
          </cell>
          <cell r="O77">
            <v>15</v>
          </cell>
          <cell r="P77">
            <v>10.32</v>
          </cell>
          <cell r="Q77">
            <v>1</v>
          </cell>
        </row>
        <row r="78">
          <cell r="A78" t="str">
            <v>1110.9.</v>
          </cell>
          <cell r="B78" t="str">
            <v>Івано-Франківська</v>
          </cell>
          <cell r="C78">
            <v>211</v>
          </cell>
          <cell r="D78">
            <v>3</v>
          </cell>
          <cell r="E78">
            <v>142</v>
          </cell>
          <cell r="F78">
            <v>0</v>
          </cell>
          <cell r="G78">
            <v>142</v>
          </cell>
          <cell r="H78">
            <v>14.722</v>
          </cell>
          <cell r="I78">
            <v>9.2149999999999999</v>
          </cell>
          <cell r="J78">
            <v>0</v>
          </cell>
          <cell r="K78">
            <v>0</v>
          </cell>
          <cell r="M78">
            <v>42</v>
          </cell>
          <cell r="N78">
            <v>26.067</v>
          </cell>
          <cell r="O78">
            <v>29</v>
          </cell>
          <cell r="P78">
            <v>13.395</v>
          </cell>
          <cell r="Q78">
            <v>1</v>
          </cell>
        </row>
        <row r="79">
          <cell r="A79" t="str">
            <v>1110.10.</v>
          </cell>
          <cell r="B79" t="str">
            <v>Київська</v>
          </cell>
          <cell r="C79">
            <v>341</v>
          </cell>
          <cell r="D79">
            <v>0</v>
          </cell>
          <cell r="E79">
            <v>79</v>
          </cell>
          <cell r="F79">
            <v>0</v>
          </cell>
          <cell r="G79">
            <v>79</v>
          </cell>
          <cell r="H79">
            <v>4.0220000000000002</v>
          </cell>
          <cell r="I79">
            <v>4.0220000000000002</v>
          </cell>
          <cell r="J79">
            <v>1</v>
          </cell>
          <cell r="K79">
            <v>0</v>
          </cell>
          <cell r="M79">
            <v>11</v>
          </cell>
          <cell r="N79">
            <v>117.414</v>
          </cell>
          <cell r="O79">
            <v>6</v>
          </cell>
          <cell r="P79">
            <v>4.9400000000000004</v>
          </cell>
          <cell r="Q79">
            <v>0</v>
          </cell>
        </row>
        <row r="80">
          <cell r="A80" t="str">
            <v>1110.11.</v>
          </cell>
          <cell r="B80" t="str">
            <v>Кіровоградська</v>
          </cell>
          <cell r="C80">
            <v>1429</v>
          </cell>
          <cell r="D80">
            <v>47</v>
          </cell>
          <cell r="E80">
            <v>177</v>
          </cell>
          <cell r="F80">
            <v>0</v>
          </cell>
          <cell r="G80">
            <v>177</v>
          </cell>
          <cell r="H80">
            <v>12.941000000000001</v>
          </cell>
          <cell r="I80">
            <v>9.3010000000000002</v>
          </cell>
          <cell r="J80">
            <v>0</v>
          </cell>
          <cell r="K80">
            <v>0</v>
          </cell>
          <cell r="M80">
            <v>34</v>
          </cell>
          <cell r="N80">
            <v>38.395000000000003</v>
          </cell>
          <cell r="O80">
            <v>23</v>
          </cell>
          <cell r="P80">
            <v>3.9129999999999998</v>
          </cell>
          <cell r="Q80">
            <v>5</v>
          </cell>
        </row>
        <row r="81">
          <cell r="A81" t="str">
            <v>1110.12.</v>
          </cell>
          <cell r="B81" t="str">
            <v>Луганська</v>
          </cell>
          <cell r="C81">
            <v>257</v>
          </cell>
          <cell r="D81">
            <v>5</v>
          </cell>
          <cell r="E81">
            <v>122</v>
          </cell>
          <cell r="F81">
            <v>0</v>
          </cell>
          <cell r="G81">
            <v>122</v>
          </cell>
          <cell r="H81">
            <v>10.489000000000001</v>
          </cell>
          <cell r="I81">
            <v>8.0920000000000005</v>
          </cell>
          <cell r="J81">
            <v>16</v>
          </cell>
          <cell r="K81">
            <v>0</v>
          </cell>
          <cell r="M81">
            <v>32</v>
          </cell>
          <cell r="N81">
            <v>106.645</v>
          </cell>
          <cell r="O81">
            <v>19</v>
          </cell>
          <cell r="P81">
            <v>59.631999999999998</v>
          </cell>
          <cell r="Q81">
            <v>6</v>
          </cell>
        </row>
        <row r="82">
          <cell r="A82" t="str">
            <v>1110.13.</v>
          </cell>
          <cell r="B82" t="str">
            <v>Львівська</v>
          </cell>
          <cell r="C82">
            <v>604</v>
          </cell>
          <cell r="D82">
            <v>2</v>
          </cell>
          <cell r="E82">
            <v>352</v>
          </cell>
          <cell r="F82">
            <v>0</v>
          </cell>
          <cell r="G82">
            <v>352</v>
          </cell>
          <cell r="H82">
            <v>31.364999999999998</v>
          </cell>
          <cell r="I82">
            <v>19.100000000000001</v>
          </cell>
          <cell r="J82">
            <v>0</v>
          </cell>
          <cell r="K82">
            <v>0</v>
          </cell>
          <cell r="M82">
            <v>151</v>
          </cell>
          <cell r="N82">
            <v>53.898000000000003</v>
          </cell>
          <cell r="O82">
            <v>118</v>
          </cell>
          <cell r="P82">
            <v>37.095999999999997</v>
          </cell>
          <cell r="Q82">
            <v>5</v>
          </cell>
        </row>
        <row r="83">
          <cell r="A83" t="str">
            <v>1110.14.</v>
          </cell>
          <cell r="B83" t="str">
            <v>Миколаївська</v>
          </cell>
          <cell r="C83">
            <v>163</v>
          </cell>
          <cell r="D83">
            <v>1</v>
          </cell>
          <cell r="E83">
            <v>56</v>
          </cell>
          <cell r="F83">
            <v>0</v>
          </cell>
          <cell r="G83">
            <v>56</v>
          </cell>
          <cell r="H83">
            <v>4.55</v>
          </cell>
          <cell r="I83">
            <v>3.2839999999999998</v>
          </cell>
          <cell r="J83">
            <v>0</v>
          </cell>
          <cell r="K83">
            <v>0</v>
          </cell>
          <cell r="M83">
            <v>27</v>
          </cell>
          <cell r="N83">
            <v>234.77699999999999</v>
          </cell>
          <cell r="O83">
            <v>7</v>
          </cell>
          <cell r="P83">
            <v>126.381</v>
          </cell>
          <cell r="Q83">
            <v>1</v>
          </cell>
        </row>
        <row r="84">
          <cell r="A84" t="str">
            <v>1110.15.</v>
          </cell>
          <cell r="B84" t="str">
            <v>Одеська</v>
          </cell>
          <cell r="C84">
            <v>510</v>
          </cell>
          <cell r="D84">
            <v>56</v>
          </cell>
          <cell r="E84">
            <v>113</v>
          </cell>
          <cell r="F84">
            <v>0</v>
          </cell>
          <cell r="G84">
            <v>113</v>
          </cell>
          <cell r="H84">
            <v>10.545</v>
          </cell>
          <cell r="I84">
            <v>8.032</v>
          </cell>
          <cell r="J84">
            <v>0</v>
          </cell>
          <cell r="K84">
            <v>0</v>
          </cell>
          <cell r="M84">
            <v>29</v>
          </cell>
          <cell r="N84">
            <v>437.58499999999998</v>
          </cell>
          <cell r="O84">
            <v>8</v>
          </cell>
          <cell r="P84">
            <v>8.15</v>
          </cell>
          <cell r="Q84">
            <v>6</v>
          </cell>
        </row>
        <row r="85">
          <cell r="A85" t="str">
            <v>1110.16.</v>
          </cell>
          <cell r="B85" t="str">
            <v>Полтавська</v>
          </cell>
          <cell r="C85">
            <v>369</v>
          </cell>
          <cell r="D85">
            <v>5</v>
          </cell>
          <cell r="E85">
            <v>80</v>
          </cell>
          <cell r="F85">
            <v>0</v>
          </cell>
          <cell r="G85">
            <v>80</v>
          </cell>
          <cell r="H85">
            <v>6.6130000000000004</v>
          </cell>
          <cell r="I85">
            <v>4.6920000000000002</v>
          </cell>
          <cell r="J85">
            <v>4</v>
          </cell>
          <cell r="K85">
            <v>0</v>
          </cell>
          <cell r="M85">
            <v>3</v>
          </cell>
          <cell r="N85">
            <v>24.817</v>
          </cell>
          <cell r="O85">
            <v>3</v>
          </cell>
          <cell r="P85">
            <v>24.817</v>
          </cell>
          <cell r="Q85">
            <v>3</v>
          </cell>
        </row>
        <row r="86">
          <cell r="A86" t="str">
            <v>1110.17.</v>
          </cell>
          <cell r="B86" t="str">
            <v>Рівненська</v>
          </cell>
          <cell r="C86">
            <v>620</v>
          </cell>
          <cell r="D86">
            <v>10</v>
          </cell>
          <cell r="E86">
            <v>112</v>
          </cell>
          <cell r="F86">
            <v>0</v>
          </cell>
          <cell r="G86">
            <v>111</v>
          </cell>
          <cell r="H86">
            <v>7.875</v>
          </cell>
          <cell r="I86">
            <v>6.26</v>
          </cell>
          <cell r="J86">
            <v>0</v>
          </cell>
          <cell r="K86">
            <v>0</v>
          </cell>
          <cell r="M86">
            <v>27</v>
          </cell>
          <cell r="N86">
            <v>29.445</v>
          </cell>
          <cell r="O86">
            <v>22</v>
          </cell>
          <cell r="P86">
            <v>21.673999999999999</v>
          </cell>
          <cell r="Q86">
            <v>0</v>
          </cell>
        </row>
        <row r="87">
          <cell r="A87" t="str">
            <v>1110.18.</v>
          </cell>
          <cell r="B87" t="str">
            <v>Сумська</v>
          </cell>
          <cell r="C87">
            <v>221</v>
          </cell>
          <cell r="D87">
            <v>0</v>
          </cell>
          <cell r="E87">
            <v>78</v>
          </cell>
          <cell r="F87">
            <v>0</v>
          </cell>
          <cell r="G87">
            <v>78</v>
          </cell>
          <cell r="H87">
            <v>5.9189999999999996</v>
          </cell>
          <cell r="I87">
            <v>5.069</v>
          </cell>
          <cell r="J87">
            <v>6</v>
          </cell>
          <cell r="K87">
            <v>0</v>
          </cell>
          <cell r="M87">
            <v>10</v>
          </cell>
          <cell r="N87">
            <v>5.4729999999999999</v>
          </cell>
          <cell r="O87">
            <v>6</v>
          </cell>
          <cell r="P87">
            <v>3.3130000000000002</v>
          </cell>
          <cell r="Q87">
            <v>0</v>
          </cell>
        </row>
        <row r="88">
          <cell r="A88" t="str">
            <v>1110.19.</v>
          </cell>
          <cell r="B88" t="str">
            <v>Тернопільська</v>
          </cell>
          <cell r="C88">
            <v>231</v>
          </cell>
          <cell r="D88">
            <v>2</v>
          </cell>
          <cell r="E88">
            <v>77</v>
          </cell>
          <cell r="F88">
            <v>0</v>
          </cell>
          <cell r="G88">
            <v>77</v>
          </cell>
          <cell r="H88">
            <v>6.0250000000000004</v>
          </cell>
          <cell r="I88">
            <v>3.76</v>
          </cell>
          <cell r="J88">
            <v>0</v>
          </cell>
          <cell r="K88">
            <v>0</v>
          </cell>
          <cell r="M88">
            <v>14</v>
          </cell>
          <cell r="N88">
            <v>221.642</v>
          </cell>
          <cell r="O88">
            <v>9</v>
          </cell>
          <cell r="P88">
            <v>3.3740000000000001</v>
          </cell>
          <cell r="Q88">
            <v>0</v>
          </cell>
        </row>
        <row r="89">
          <cell r="A89" t="str">
            <v>1110.20.</v>
          </cell>
          <cell r="B89" t="str">
            <v>Харківська</v>
          </cell>
          <cell r="C89">
            <v>467</v>
          </cell>
          <cell r="D89">
            <v>20</v>
          </cell>
          <cell r="E89">
            <v>259</v>
          </cell>
          <cell r="F89">
            <v>0</v>
          </cell>
          <cell r="G89">
            <v>259</v>
          </cell>
          <cell r="H89">
            <v>23.613</v>
          </cell>
          <cell r="I89">
            <v>21.199000000000002</v>
          </cell>
          <cell r="J89">
            <v>0</v>
          </cell>
          <cell r="K89">
            <v>0</v>
          </cell>
          <cell r="M89">
            <v>51</v>
          </cell>
          <cell r="N89">
            <v>33.973999999999997</v>
          </cell>
          <cell r="O89">
            <v>43</v>
          </cell>
          <cell r="P89">
            <v>20.556999999999999</v>
          </cell>
          <cell r="Q89">
            <v>7</v>
          </cell>
        </row>
        <row r="90">
          <cell r="A90" t="str">
            <v>1110.21.</v>
          </cell>
          <cell r="B90" t="str">
            <v>Херсонська</v>
          </cell>
          <cell r="C90">
            <v>466</v>
          </cell>
          <cell r="D90">
            <v>6</v>
          </cell>
          <cell r="E90">
            <v>67</v>
          </cell>
          <cell r="F90">
            <v>2</v>
          </cell>
          <cell r="G90">
            <v>65</v>
          </cell>
          <cell r="H90">
            <v>6.266</v>
          </cell>
          <cell r="I90">
            <v>5.0659999999999998</v>
          </cell>
          <cell r="J90">
            <v>1</v>
          </cell>
          <cell r="K90">
            <v>0</v>
          </cell>
          <cell r="M90">
            <v>4</v>
          </cell>
          <cell r="N90">
            <v>10.798</v>
          </cell>
          <cell r="O90">
            <v>0</v>
          </cell>
          <cell r="P90">
            <v>0</v>
          </cell>
          <cell r="Q90">
            <v>3</v>
          </cell>
        </row>
        <row r="91">
          <cell r="A91" t="str">
            <v>1110.22.</v>
          </cell>
          <cell r="B91" t="str">
            <v>Хмельницька</v>
          </cell>
          <cell r="C91">
            <v>265</v>
          </cell>
          <cell r="D91">
            <v>1</v>
          </cell>
          <cell r="E91">
            <v>108</v>
          </cell>
          <cell r="F91">
            <v>0</v>
          </cell>
          <cell r="G91">
            <v>108</v>
          </cell>
          <cell r="H91">
            <v>8.0920000000000005</v>
          </cell>
          <cell r="I91">
            <v>5.5369999999999999</v>
          </cell>
          <cell r="J91">
            <v>0</v>
          </cell>
          <cell r="K91">
            <v>0</v>
          </cell>
          <cell r="M91">
            <v>25</v>
          </cell>
          <cell r="N91">
            <v>5.726</v>
          </cell>
          <cell r="O91">
            <v>16</v>
          </cell>
          <cell r="P91">
            <v>2.7869999999999999</v>
          </cell>
          <cell r="Q91">
            <v>3</v>
          </cell>
        </row>
        <row r="92">
          <cell r="A92" t="str">
            <v>1110.23.</v>
          </cell>
          <cell r="B92" t="str">
            <v>Черкаська</v>
          </cell>
          <cell r="C92">
            <v>235</v>
          </cell>
          <cell r="D92">
            <v>2</v>
          </cell>
          <cell r="E92">
            <v>246</v>
          </cell>
          <cell r="F92">
            <v>0</v>
          </cell>
          <cell r="G92">
            <v>246</v>
          </cell>
          <cell r="H92">
            <v>19.626999999999999</v>
          </cell>
          <cell r="I92">
            <v>14.374000000000001</v>
          </cell>
          <cell r="J92">
            <v>0</v>
          </cell>
          <cell r="K92">
            <v>0</v>
          </cell>
          <cell r="M92">
            <v>44</v>
          </cell>
          <cell r="N92">
            <v>17.872</v>
          </cell>
          <cell r="O92">
            <v>18</v>
          </cell>
          <cell r="P92">
            <v>11.411</v>
          </cell>
          <cell r="Q92">
            <v>0</v>
          </cell>
        </row>
        <row r="93">
          <cell r="A93" t="str">
            <v>1110.24.</v>
          </cell>
          <cell r="B93" t="str">
            <v>Чернівецька</v>
          </cell>
          <cell r="C93">
            <v>586</v>
          </cell>
          <cell r="D93">
            <v>2</v>
          </cell>
          <cell r="E93">
            <v>507</v>
          </cell>
          <cell r="F93">
            <v>0</v>
          </cell>
          <cell r="G93">
            <v>504</v>
          </cell>
          <cell r="H93">
            <v>35.192999999999998</v>
          </cell>
          <cell r="I93">
            <v>32.664000000000001</v>
          </cell>
          <cell r="J93">
            <v>12</v>
          </cell>
          <cell r="K93">
            <v>0</v>
          </cell>
          <cell r="M93">
            <v>16</v>
          </cell>
          <cell r="N93">
            <v>5.1989999999999998</v>
          </cell>
          <cell r="O93">
            <v>15</v>
          </cell>
          <cell r="P93">
            <v>4.8550000000000004</v>
          </cell>
          <cell r="Q93">
            <v>24</v>
          </cell>
        </row>
        <row r="94">
          <cell r="A94" t="str">
            <v>1110.25.</v>
          </cell>
          <cell r="B94" t="str">
            <v>Чернігівська</v>
          </cell>
          <cell r="C94">
            <v>305</v>
          </cell>
          <cell r="D94">
            <v>2</v>
          </cell>
          <cell r="E94">
            <v>74</v>
          </cell>
          <cell r="F94">
            <v>0</v>
          </cell>
          <cell r="G94">
            <v>74</v>
          </cell>
          <cell r="H94">
            <v>6.4770000000000003</v>
          </cell>
          <cell r="I94">
            <v>5.7119999999999997</v>
          </cell>
          <cell r="J94">
            <v>0</v>
          </cell>
          <cell r="K94">
            <v>0</v>
          </cell>
          <cell r="M94">
            <v>29</v>
          </cell>
          <cell r="N94">
            <v>137.126</v>
          </cell>
          <cell r="O94">
            <v>20</v>
          </cell>
          <cell r="P94">
            <v>42.91</v>
          </cell>
          <cell r="Q94">
            <v>4</v>
          </cell>
        </row>
        <row r="95">
          <cell r="A95" t="str">
            <v>1110.26.</v>
          </cell>
          <cell r="B95" t="str">
            <v>м.Київ</v>
          </cell>
          <cell r="C95">
            <v>475</v>
          </cell>
          <cell r="D95">
            <v>4</v>
          </cell>
          <cell r="E95">
            <v>188</v>
          </cell>
          <cell r="F95">
            <v>0</v>
          </cell>
          <cell r="G95">
            <v>188</v>
          </cell>
          <cell r="H95">
            <v>17.561</v>
          </cell>
          <cell r="I95">
            <v>17.475999999999999</v>
          </cell>
          <cell r="J95">
            <v>0</v>
          </cell>
          <cell r="K95">
            <v>0</v>
          </cell>
          <cell r="M95">
            <v>3</v>
          </cell>
          <cell r="N95">
            <v>0.67900000000000005</v>
          </cell>
          <cell r="O95">
            <v>3</v>
          </cell>
          <cell r="P95">
            <v>0.67900000000000005</v>
          </cell>
          <cell r="Q95">
            <v>20</v>
          </cell>
        </row>
        <row r="96">
          <cell r="A96" t="str">
            <v>1110.27.</v>
          </cell>
          <cell r="B96" t="str">
            <v>м.Севастополь</v>
          </cell>
          <cell r="C96">
            <v>238</v>
          </cell>
          <cell r="D96">
            <v>6</v>
          </cell>
          <cell r="E96">
            <v>57</v>
          </cell>
          <cell r="F96">
            <v>3</v>
          </cell>
          <cell r="G96">
            <v>43</v>
          </cell>
          <cell r="H96">
            <v>5.7839999999999998</v>
          </cell>
          <cell r="I96">
            <v>4.0430000000000001</v>
          </cell>
          <cell r="J96">
            <v>0</v>
          </cell>
          <cell r="K96">
            <v>0</v>
          </cell>
          <cell r="M96">
            <v>7</v>
          </cell>
          <cell r="N96">
            <v>57.011000000000003</v>
          </cell>
          <cell r="O96">
            <v>2</v>
          </cell>
          <cell r="P96">
            <v>8.3140000000000001</v>
          </cell>
          <cell r="Q96">
            <v>2</v>
          </cell>
        </row>
        <row r="97">
          <cell r="A97" t="str">
            <v>1110.28.</v>
          </cell>
          <cell r="B97" t="str">
            <v>ДЕІ з ох.довк.Півн-Зах.рег.Чорн.моря(за4квартал)</v>
          </cell>
          <cell r="C97">
            <v>212</v>
          </cell>
          <cell r="D97">
            <v>0</v>
          </cell>
          <cell r="E97">
            <v>14</v>
          </cell>
          <cell r="F97">
            <v>0</v>
          </cell>
          <cell r="G97">
            <v>14</v>
          </cell>
          <cell r="H97">
            <v>2.0209999999999999</v>
          </cell>
          <cell r="I97">
            <v>1.6639999999999999</v>
          </cell>
          <cell r="J97">
            <v>0</v>
          </cell>
          <cell r="K97">
            <v>0</v>
          </cell>
          <cell r="M97">
            <v>1</v>
          </cell>
          <cell r="N97">
            <v>0.161</v>
          </cell>
          <cell r="O97">
            <v>1</v>
          </cell>
          <cell r="P97">
            <v>0.161</v>
          </cell>
          <cell r="Q97">
            <v>0</v>
          </cell>
        </row>
        <row r="98">
          <cell r="A98" t="str">
            <v>1110.29.</v>
          </cell>
          <cell r="B98" t="str">
            <v>ДЕІ Азовського моря</v>
          </cell>
          <cell r="C98">
            <v>2</v>
          </cell>
          <cell r="D98">
            <v>0</v>
          </cell>
          <cell r="E98">
            <v>2</v>
          </cell>
          <cell r="F98">
            <v>0</v>
          </cell>
          <cell r="G98">
            <v>2</v>
          </cell>
          <cell r="H98">
            <v>0.13600000000000001</v>
          </cell>
          <cell r="I98">
            <v>0.13600000000000001</v>
          </cell>
          <cell r="J98">
            <v>0</v>
          </cell>
          <cell r="K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 t="str">
            <v>1110.30.</v>
          </cell>
          <cell r="B99" t="str">
            <v>Держ.Азово-Чорн.ЕІ(за2,3,4кварт)</v>
          </cell>
          <cell r="C99">
            <v>107</v>
          </cell>
          <cell r="D99">
            <v>0</v>
          </cell>
          <cell r="E99">
            <v>18</v>
          </cell>
          <cell r="F99">
            <v>0</v>
          </cell>
          <cell r="G99">
            <v>18</v>
          </cell>
          <cell r="H99">
            <v>2.04</v>
          </cell>
          <cell r="I99">
            <v>2.004</v>
          </cell>
          <cell r="J99">
            <v>0</v>
          </cell>
          <cell r="K99">
            <v>0</v>
          </cell>
          <cell r="M99">
            <v>1</v>
          </cell>
          <cell r="N99">
            <v>0.88200000000000001</v>
          </cell>
          <cell r="O99">
            <v>1</v>
          </cell>
          <cell r="P99">
            <v>0.88200000000000001</v>
          </cell>
          <cell r="Q99">
            <v>0</v>
          </cell>
        </row>
        <row r="100">
          <cell r="A100" t="str">
            <v>1110.31</v>
          </cell>
          <cell r="B100" t="str">
            <v>ДІ ох.Чорн.моря(за 9місяців)</v>
          </cell>
          <cell r="C100">
            <v>601</v>
          </cell>
          <cell r="D100">
            <v>0</v>
          </cell>
          <cell r="E100">
            <v>43</v>
          </cell>
          <cell r="F100">
            <v>0</v>
          </cell>
          <cell r="G100">
            <v>43</v>
          </cell>
          <cell r="H100">
            <v>3.7050000000000001</v>
          </cell>
          <cell r="I100">
            <v>3.0630000000000002</v>
          </cell>
          <cell r="J100">
            <v>0</v>
          </cell>
          <cell r="K100">
            <v>0</v>
          </cell>
          <cell r="M100">
            <v>1</v>
          </cell>
          <cell r="N100">
            <v>2.9660000000000002</v>
          </cell>
          <cell r="O100">
            <v>1</v>
          </cell>
          <cell r="P100">
            <v>2.9660000000000002</v>
          </cell>
          <cell r="Q100">
            <v>0</v>
          </cell>
        </row>
        <row r="101">
          <cell r="A101">
            <v>1120</v>
          </cell>
          <cell r="B101" t="str">
            <v>морські (1121+1122)</v>
          </cell>
          <cell r="C101">
            <v>24688</v>
          </cell>
          <cell r="D101">
            <v>2</v>
          </cell>
          <cell r="E101">
            <v>1928</v>
          </cell>
          <cell r="F101">
            <v>0</v>
          </cell>
          <cell r="G101">
            <v>1917</v>
          </cell>
          <cell r="H101">
            <v>796.61699999999996</v>
          </cell>
          <cell r="I101">
            <v>710.47199999999998</v>
          </cell>
          <cell r="J101">
            <v>5</v>
          </cell>
          <cell r="K101">
            <v>0</v>
          </cell>
          <cell r="L101">
            <v>0</v>
          </cell>
          <cell r="M101">
            <v>587</v>
          </cell>
          <cell r="N101">
            <v>882455.09</v>
          </cell>
          <cell r="O101">
            <v>510</v>
          </cell>
          <cell r="P101">
            <v>20473.853999999999</v>
          </cell>
          <cell r="Q101">
            <v>12</v>
          </cell>
        </row>
        <row r="102">
          <cell r="A102" t="str">
            <v>1120.1</v>
          </cell>
          <cell r="B102" t="str">
            <v>АР Крим</v>
          </cell>
          <cell r="C102">
            <v>22</v>
          </cell>
          <cell r="D102">
            <v>0</v>
          </cell>
          <cell r="E102">
            <v>7</v>
          </cell>
          <cell r="F102">
            <v>0</v>
          </cell>
          <cell r="G102">
            <v>7</v>
          </cell>
          <cell r="H102">
            <v>0.64600000000000002</v>
          </cell>
          <cell r="I102">
            <v>0.56100000000000005</v>
          </cell>
          <cell r="J102">
            <v>0</v>
          </cell>
          <cell r="K102">
            <v>0</v>
          </cell>
          <cell r="M102">
            <v>15</v>
          </cell>
          <cell r="N102">
            <v>23.279</v>
          </cell>
          <cell r="O102">
            <v>8</v>
          </cell>
          <cell r="P102">
            <v>5.024</v>
          </cell>
          <cell r="Q102">
            <v>0</v>
          </cell>
        </row>
        <row r="103">
          <cell r="A103" t="str">
            <v>1120.4</v>
          </cell>
          <cell r="B103" t="str">
            <v>Дніпропетровська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1120.8</v>
          </cell>
          <cell r="B104" t="str">
            <v>Запорізька</v>
          </cell>
          <cell r="C104">
            <v>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 t="str">
            <v>1120.14</v>
          </cell>
          <cell r="B105" t="str">
            <v>Миколаївська</v>
          </cell>
          <cell r="C105">
            <v>255</v>
          </cell>
          <cell r="D105">
            <v>0</v>
          </cell>
          <cell r="E105">
            <v>8</v>
          </cell>
          <cell r="F105">
            <v>0</v>
          </cell>
          <cell r="G105">
            <v>8</v>
          </cell>
          <cell r="H105">
            <v>1.0010000000000001</v>
          </cell>
          <cell r="I105">
            <v>0.64600000000000002</v>
          </cell>
          <cell r="J105">
            <v>0</v>
          </cell>
          <cell r="K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1120.15</v>
          </cell>
          <cell r="B106" t="str">
            <v>Одеська</v>
          </cell>
          <cell r="C106">
            <v>4</v>
          </cell>
          <cell r="D106">
            <v>0</v>
          </cell>
          <cell r="E106">
            <v>1</v>
          </cell>
          <cell r="F106">
            <v>0</v>
          </cell>
          <cell r="G106">
            <v>1</v>
          </cell>
          <cell r="H106">
            <v>0.10199999999999999</v>
          </cell>
          <cell r="I106">
            <v>0.10199999999999999</v>
          </cell>
          <cell r="J106">
            <v>0</v>
          </cell>
          <cell r="K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 t="str">
            <v>1120.21</v>
          </cell>
          <cell r="B107" t="str">
            <v>Херсонська</v>
          </cell>
          <cell r="C107">
            <v>1299</v>
          </cell>
          <cell r="D107">
            <v>0</v>
          </cell>
          <cell r="E107">
            <v>13</v>
          </cell>
          <cell r="F107">
            <v>0</v>
          </cell>
          <cell r="G107">
            <v>13</v>
          </cell>
          <cell r="H107">
            <v>1.6659999999999999</v>
          </cell>
          <cell r="I107">
            <v>1.6659999999999999</v>
          </cell>
          <cell r="J107">
            <v>0</v>
          </cell>
          <cell r="K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 t="str">
            <v>1120.27</v>
          </cell>
          <cell r="B108" t="str">
            <v>м.Севастополь</v>
          </cell>
          <cell r="C108">
            <v>74</v>
          </cell>
          <cell r="D108">
            <v>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1120.28.</v>
          </cell>
          <cell r="B109" t="str">
            <v>ДЕІ з ох.довк.Півн-Зах.рег.Чорн.моря(за4квартал)</v>
          </cell>
          <cell r="C109">
            <v>3466</v>
          </cell>
          <cell r="D109">
            <v>0</v>
          </cell>
          <cell r="E109">
            <v>287</v>
          </cell>
          <cell r="F109">
            <v>0</v>
          </cell>
          <cell r="G109">
            <v>287</v>
          </cell>
          <cell r="H109">
            <v>186.64000000000001</v>
          </cell>
          <cell r="I109">
            <v>149.57599999999999</v>
          </cell>
          <cell r="J109">
            <v>0</v>
          </cell>
          <cell r="K109">
            <v>0</v>
          </cell>
          <cell r="M109">
            <v>141</v>
          </cell>
          <cell r="N109">
            <v>626.97499999999991</v>
          </cell>
          <cell r="O109">
            <v>115</v>
          </cell>
          <cell r="P109">
            <v>421.40600000000001</v>
          </cell>
          <cell r="Q109">
            <v>2</v>
          </cell>
        </row>
        <row r="110">
          <cell r="A110" t="str">
            <v>1120.29.</v>
          </cell>
          <cell r="B110" t="str">
            <v>ДЕІ Азовського моря</v>
          </cell>
          <cell r="C110">
            <v>2558</v>
          </cell>
          <cell r="D110">
            <v>0</v>
          </cell>
          <cell r="E110">
            <v>265</v>
          </cell>
          <cell r="F110">
            <v>0</v>
          </cell>
          <cell r="G110">
            <v>265</v>
          </cell>
          <cell r="H110">
            <v>44.842999999999996</v>
          </cell>
          <cell r="I110">
            <v>43.857999999999997</v>
          </cell>
          <cell r="J110">
            <v>5</v>
          </cell>
          <cell r="K110">
            <v>0</v>
          </cell>
          <cell r="M110">
            <v>32</v>
          </cell>
          <cell r="N110">
            <v>877985.196</v>
          </cell>
          <cell r="O110">
            <v>28</v>
          </cell>
          <cell r="P110">
            <v>408.75300000000004</v>
          </cell>
          <cell r="Q110">
            <v>4</v>
          </cell>
        </row>
        <row r="111">
          <cell r="A111" t="str">
            <v>1120.30</v>
          </cell>
          <cell r="B111" t="str">
            <v>Держ.Азово-Чорн.ЕІ(за2,3,4кварт)</v>
          </cell>
          <cell r="C111">
            <v>5212</v>
          </cell>
          <cell r="D111">
            <v>0</v>
          </cell>
          <cell r="E111">
            <v>368</v>
          </cell>
          <cell r="F111">
            <v>0</v>
          </cell>
          <cell r="G111">
            <v>357</v>
          </cell>
          <cell r="H111">
            <v>76.306999999999988</v>
          </cell>
          <cell r="I111">
            <v>66.13900000000001</v>
          </cell>
          <cell r="J111">
            <v>0</v>
          </cell>
          <cell r="K111">
            <v>0</v>
          </cell>
          <cell r="L111">
            <v>0</v>
          </cell>
          <cell r="M111">
            <v>57</v>
          </cell>
          <cell r="N111">
            <v>45.072000000000003</v>
          </cell>
          <cell r="O111">
            <v>41</v>
          </cell>
          <cell r="P111">
            <v>34.899000000000001</v>
          </cell>
          <cell r="Q111">
            <v>0</v>
          </cell>
        </row>
        <row r="112">
          <cell r="A112" t="str">
            <v>1120.31</v>
          </cell>
          <cell r="B112" t="str">
            <v>ДІ ох.Чорн.моря(за 9місяців)</v>
          </cell>
          <cell r="C112">
            <v>11794</v>
          </cell>
          <cell r="D112">
            <v>0</v>
          </cell>
          <cell r="E112">
            <v>979</v>
          </cell>
          <cell r="F112">
            <v>0</v>
          </cell>
          <cell r="G112">
            <v>979</v>
          </cell>
          <cell r="H112">
            <v>485.41200000000003</v>
          </cell>
          <cell r="I112">
            <v>447.92400000000004</v>
          </cell>
          <cell r="J112">
            <v>0</v>
          </cell>
          <cell r="K112">
            <v>0</v>
          </cell>
          <cell r="M112">
            <v>342</v>
          </cell>
          <cell r="N112">
            <v>3774.5680000000002</v>
          </cell>
          <cell r="O112">
            <v>318</v>
          </cell>
          <cell r="P112">
            <v>19603.772000000001</v>
          </cell>
          <cell r="Q112">
            <v>6</v>
          </cell>
        </row>
        <row r="113">
          <cell r="A113">
            <v>1121</v>
          </cell>
          <cell r="B113" t="str">
            <v>з них: берегові об’єкти</v>
          </cell>
          <cell r="C113">
            <v>9962</v>
          </cell>
          <cell r="D113">
            <v>2</v>
          </cell>
          <cell r="E113">
            <v>507</v>
          </cell>
          <cell r="F113">
            <v>0</v>
          </cell>
          <cell r="G113">
            <v>496</v>
          </cell>
          <cell r="H113">
            <v>53.218000000000004</v>
          </cell>
          <cell r="I113">
            <v>51.204000000000001</v>
          </cell>
          <cell r="J113">
            <v>4</v>
          </cell>
          <cell r="K113">
            <v>0</v>
          </cell>
          <cell r="L113">
            <v>0</v>
          </cell>
          <cell r="M113">
            <v>41</v>
          </cell>
          <cell r="N113">
            <v>817.06000000000006</v>
          </cell>
          <cell r="O113">
            <v>32</v>
          </cell>
          <cell r="P113">
            <v>887.92700000000002</v>
          </cell>
          <cell r="Q113">
            <v>6</v>
          </cell>
        </row>
        <row r="114">
          <cell r="A114" t="str">
            <v>1121.1</v>
          </cell>
          <cell r="B114" t="str">
            <v>АР Крим</v>
          </cell>
          <cell r="C114">
            <v>22</v>
          </cell>
          <cell r="D114">
            <v>0</v>
          </cell>
          <cell r="E114">
            <v>7</v>
          </cell>
          <cell r="F114">
            <v>0</v>
          </cell>
          <cell r="G114">
            <v>7</v>
          </cell>
          <cell r="H114">
            <v>0.64600000000000002</v>
          </cell>
          <cell r="I114">
            <v>0.56100000000000005</v>
          </cell>
          <cell r="J114">
            <v>0</v>
          </cell>
          <cell r="K114">
            <v>0</v>
          </cell>
          <cell r="M114">
            <v>15</v>
          </cell>
          <cell r="N114">
            <v>23.279</v>
          </cell>
          <cell r="O114">
            <v>8</v>
          </cell>
          <cell r="P114">
            <v>5.024</v>
          </cell>
          <cell r="Q114">
            <v>0</v>
          </cell>
        </row>
        <row r="115">
          <cell r="A115" t="str">
            <v>1121.4.</v>
          </cell>
          <cell r="B115" t="str">
            <v>Дніпропетровська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 t="str">
            <v>1121.8</v>
          </cell>
          <cell r="B116" t="str">
            <v>Запорізька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 t="str">
            <v>1121.14</v>
          </cell>
          <cell r="B117" t="str">
            <v>Миколаївська</v>
          </cell>
          <cell r="C117">
            <v>18</v>
          </cell>
          <cell r="D117">
            <v>0</v>
          </cell>
          <cell r="E117">
            <v>1</v>
          </cell>
          <cell r="F117">
            <v>0</v>
          </cell>
          <cell r="G117">
            <v>1</v>
          </cell>
          <cell r="H117">
            <v>0.1</v>
          </cell>
          <cell r="I117">
            <v>0</v>
          </cell>
          <cell r="J117">
            <v>0</v>
          </cell>
          <cell r="K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 t="str">
            <v>1121.15</v>
          </cell>
          <cell r="B118" t="str">
            <v>Одеська</v>
          </cell>
          <cell r="C118">
            <v>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 t="str">
            <v>1121.21</v>
          </cell>
          <cell r="B119" t="str">
            <v>Херсонська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 t="str">
            <v>1121.27.</v>
          </cell>
          <cell r="B120" t="str">
            <v>м.Севастополь</v>
          </cell>
          <cell r="C120">
            <v>74</v>
          </cell>
          <cell r="D120">
            <v>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 t="str">
            <v>1121.28.</v>
          </cell>
          <cell r="B121" t="str">
            <v>ДЕІ з ох.довк.Півн-Зах.рег.Чорн.моря(за4квартал)</v>
          </cell>
          <cell r="C121">
            <v>1433</v>
          </cell>
          <cell r="D121">
            <v>0</v>
          </cell>
          <cell r="E121">
            <v>69</v>
          </cell>
          <cell r="F121">
            <v>0</v>
          </cell>
          <cell r="G121">
            <v>69</v>
          </cell>
          <cell r="H121">
            <v>9.8409999999999993</v>
          </cell>
          <cell r="I121">
            <v>6.9160000000000004</v>
          </cell>
          <cell r="J121">
            <v>0</v>
          </cell>
          <cell r="K121">
            <v>0</v>
          </cell>
          <cell r="M121">
            <v>4</v>
          </cell>
          <cell r="N121">
            <v>0.752</v>
          </cell>
          <cell r="O121">
            <v>3</v>
          </cell>
          <cell r="P121">
            <v>7.0999999999999994E-2</v>
          </cell>
          <cell r="Q121">
            <v>1</v>
          </cell>
        </row>
        <row r="122">
          <cell r="A122" t="str">
            <v>1121.29.</v>
          </cell>
          <cell r="B122" t="str">
            <v>ДЕІ Азовського моря</v>
          </cell>
          <cell r="C122">
            <v>981</v>
          </cell>
          <cell r="D122">
            <v>0</v>
          </cell>
          <cell r="E122">
            <v>75</v>
          </cell>
          <cell r="F122">
            <v>0</v>
          </cell>
          <cell r="G122">
            <v>75</v>
          </cell>
          <cell r="H122">
            <v>5.641</v>
          </cell>
          <cell r="I122">
            <v>5.2510000000000003</v>
          </cell>
          <cell r="J122">
            <v>4</v>
          </cell>
          <cell r="K122">
            <v>0</v>
          </cell>
          <cell r="M122">
            <v>6</v>
          </cell>
          <cell r="N122">
            <v>195.137</v>
          </cell>
          <cell r="O122">
            <v>4</v>
          </cell>
          <cell r="P122">
            <v>304.99400000000003</v>
          </cell>
          <cell r="Q122">
            <v>4</v>
          </cell>
        </row>
        <row r="123">
          <cell r="A123" t="str">
            <v>1121.30</v>
          </cell>
          <cell r="B123" t="str">
            <v>Держ.Азово-Чорн.ЕІ(за2,3,4кварт)</v>
          </cell>
          <cell r="C123">
            <v>1528</v>
          </cell>
          <cell r="D123">
            <v>0</v>
          </cell>
          <cell r="E123">
            <v>124</v>
          </cell>
          <cell r="F123">
            <v>0</v>
          </cell>
          <cell r="G123">
            <v>113</v>
          </cell>
          <cell r="H123">
            <v>11.468999999999999</v>
          </cell>
          <cell r="I123">
            <v>10.96</v>
          </cell>
          <cell r="J123">
            <v>0</v>
          </cell>
          <cell r="K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 t="str">
            <v>1121.31</v>
          </cell>
          <cell r="B124" t="str">
            <v>ДІ ох.Чорн.моря(за 9місяців)</v>
          </cell>
          <cell r="C124">
            <v>5903</v>
          </cell>
          <cell r="D124">
            <v>0</v>
          </cell>
          <cell r="E124">
            <v>231</v>
          </cell>
          <cell r="F124">
            <v>0</v>
          </cell>
          <cell r="G124">
            <v>231</v>
          </cell>
          <cell r="H124">
            <v>25.521000000000001</v>
          </cell>
          <cell r="I124">
            <v>27.515999999999998</v>
          </cell>
          <cell r="J124">
            <v>0</v>
          </cell>
          <cell r="K124">
            <v>0</v>
          </cell>
          <cell r="M124">
            <v>16</v>
          </cell>
          <cell r="N124">
            <v>597.89200000000005</v>
          </cell>
          <cell r="O124">
            <v>17</v>
          </cell>
          <cell r="P124">
            <v>577.83799999999997</v>
          </cell>
          <cell r="Q124">
            <v>1</v>
          </cell>
        </row>
        <row r="125">
          <cell r="A125">
            <v>1122</v>
          </cell>
          <cell r="B125" t="str">
            <v>кораблі, морські судна, інші плавучі засоби</v>
          </cell>
          <cell r="C125">
            <v>14726</v>
          </cell>
          <cell r="D125">
            <v>0</v>
          </cell>
          <cell r="E125">
            <v>1421</v>
          </cell>
          <cell r="F125">
            <v>0</v>
          </cell>
          <cell r="G125">
            <v>1421</v>
          </cell>
          <cell r="H125">
            <v>743.39900000000011</v>
          </cell>
          <cell r="I125">
            <v>659.26800000000003</v>
          </cell>
          <cell r="J125">
            <v>1</v>
          </cell>
          <cell r="K125">
            <v>0</v>
          </cell>
          <cell r="L125">
            <v>0</v>
          </cell>
          <cell r="M125">
            <v>546</v>
          </cell>
          <cell r="N125">
            <v>881638.03</v>
          </cell>
          <cell r="O125">
            <v>478</v>
          </cell>
          <cell r="P125">
            <v>19585.927</v>
          </cell>
          <cell r="Q125">
            <v>6</v>
          </cell>
        </row>
        <row r="126">
          <cell r="A126" t="str">
            <v>1122.1</v>
          </cell>
          <cell r="B126" t="str">
            <v>АР Крим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1122.4.</v>
          </cell>
          <cell r="B127" t="str">
            <v>Дніпропетровська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 t="str">
            <v>1122.8</v>
          </cell>
          <cell r="B128" t="str">
            <v>Запорізька</v>
          </cell>
          <cell r="C128">
            <v>4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A129" t="str">
            <v>1122.14</v>
          </cell>
          <cell r="B129" t="str">
            <v>Миколаївська</v>
          </cell>
          <cell r="C129">
            <v>237</v>
          </cell>
          <cell r="D129">
            <v>0</v>
          </cell>
          <cell r="E129">
            <v>7</v>
          </cell>
          <cell r="F129">
            <v>0</v>
          </cell>
          <cell r="G129">
            <v>7</v>
          </cell>
          <cell r="H129">
            <v>0.90100000000000002</v>
          </cell>
          <cell r="I129">
            <v>0.64600000000000002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 t="str">
            <v>1122.15</v>
          </cell>
          <cell r="B130" t="str">
            <v>Одеська</v>
          </cell>
          <cell r="C130">
            <v>1</v>
          </cell>
          <cell r="D130">
            <v>0</v>
          </cell>
          <cell r="E130">
            <v>1</v>
          </cell>
          <cell r="F130">
            <v>0</v>
          </cell>
          <cell r="G130">
            <v>1</v>
          </cell>
          <cell r="H130">
            <v>0.10199999999999999</v>
          </cell>
          <cell r="I130">
            <v>0.10199999999999999</v>
          </cell>
          <cell r="J130">
            <v>0</v>
          </cell>
          <cell r="K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 t="str">
            <v>1122.21</v>
          </cell>
          <cell r="B131" t="str">
            <v>Херсонська</v>
          </cell>
          <cell r="C131">
            <v>1299</v>
          </cell>
          <cell r="D131">
            <v>0</v>
          </cell>
          <cell r="E131">
            <v>13</v>
          </cell>
          <cell r="F131">
            <v>0</v>
          </cell>
          <cell r="G131">
            <v>13</v>
          </cell>
          <cell r="H131">
            <v>1.6659999999999999</v>
          </cell>
          <cell r="I131">
            <v>1.6659999999999999</v>
          </cell>
          <cell r="J131">
            <v>0</v>
          </cell>
          <cell r="K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 t="str">
            <v>1122.27.</v>
          </cell>
          <cell r="B132" t="str">
            <v>м.Севастополь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 t="str">
            <v>1122.28.</v>
          </cell>
          <cell r="B133" t="str">
            <v>ДЕІ з ох.довк.Півн-Зах.рег.Чорн.моря(за4квартал)</v>
          </cell>
          <cell r="C133">
            <v>2033</v>
          </cell>
          <cell r="D133">
            <v>0</v>
          </cell>
          <cell r="E133">
            <v>218</v>
          </cell>
          <cell r="F133">
            <v>0</v>
          </cell>
          <cell r="G133">
            <v>218</v>
          </cell>
          <cell r="H133">
            <v>176.79900000000001</v>
          </cell>
          <cell r="I133">
            <v>142.66</v>
          </cell>
          <cell r="J133">
            <v>0</v>
          </cell>
          <cell r="K133">
            <v>0</v>
          </cell>
          <cell r="M133">
            <v>137</v>
          </cell>
          <cell r="N133">
            <v>626.22299999999996</v>
          </cell>
          <cell r="O133">
            <v>112</v>
          </cell>
          <cell r="P133">
            <v>421.33499999999998</v>
          </cell>
          <cell r="Q133">
            <v>1</v>
          </cell>
        </row>
        <row r="134">
          <cell r="A134" t="str">
            <v>1122.29.</v>
          </cell>
          <cell r="B134" t="str">
            <v>ДЕІ Азовського моря</v>
          </cell>
          <cell r="C134">
            <v>1577</v>
          </cell>
          <cell r="D134">
            <v>0</v>
          </cell>
          <cell r="E134">
            <v>190</v>
          </cell>
          <cell r="F134">
            <v>0</v>
          </cell>
          <cell r="G134">
            <v>190</v>
          </cell>
          <cell r="H134">
            <v>39.201999999999998</v>
          </cell>
          <cell r="I134">
            <v>38.606999999999999</v>
          </cell>
          <cell r="J134">
            <v>1</v>
          </cell>
          <cell r="K134">
            <v>0</v>
          </cell>
          <cell r="M134">
            <v>26</v>
          </cell>
          <cell r="N134">
            <v>877790.05900000001</v>
          </cell>
          <cell r="O134">
            <v>24</v>
          </cell>
          <cell r="P134">
            <v>103.759</v>
          </cell>
          <cell r="Q134">
            <v>0</v>
          </cell>
        </row>
        <row r="135">
          <cell r="A135" t="str">
            <v>1122.30</v>
          </cell>
          <cell r="B135" t="str">
            <v>Держ.Азово-Чорн.ЕІ(за2,3,4кварт)</v>
          </cell>
          <cell r="C135">
            <v>3684</v>
          </cell>
          <cell r="D135">
            <v>0</v>
          </cell>
          <cell r="E135">
            <v>244</v>
          </cell>
          <cell r="F135">
            <v>0</v>
          </cell>
          <cell r="G135">
            <v>244</v>
          </cell>
          <cell r="H135">
            <v>64.837999999999994</v>
          </cell>
          <cell r="I135">
            <v>55.179000000000002</v>
          </cell>
          <cell r="J135">
            <v>0</v>
          </cell>
          <cell r="K135">
            <v>0</v>
          </cell>
          <cell r="M135">
            <v>57</v>
          </cell>
          <cell r="N135">
            <v>45.072000000000003</v>
          </cell>
          <cell r="O135">
            <v>41</v>
          </cell>
          <cell r="P135">
            <v>34.899000000000001</v>
          </cell>
          <cell r="Q135">
            <v>0</v>
          </cell>
        </row>
        <row r="136">
          <cell r="A136" t="str">
            <v>1122.31</v>
          </cell>
          <cell r="B136" t="str">
            <v>ДІ ох.Чорн.моря(за 9місяців)</v>
          </cell>
          <cell r="C136">
            <v>5891</v>
          </cell>
          <cell r="D136">
            <v>0</v>
          </cell>
          <cell r="E136">
            <v>748</v>
          </cell>
          <cell r="F136">
            <v>0</v>
          </cell>
          <cell r="G136">
            <v>748</v>
          </cell>
          <cell r="H136">
            <v>459.89100000000002</v>
          </cell>
          <cell r="I136">
            <v>420.40800000000002</v>
          </cell>
          <cell r="J136">
            <v>0</v>
          </cell>
          <cell r="K136">
            <v>0</v>
          </cell>
          <cell r="M136">
            <v>326</v>
          </cell>
          <cell r="N136">
            <v>3176.6759999999999</v>
          </cell>
          <cell r="O136">
            <v>301</v>
          </cell>
          <cell r="P136">
            <v>19025.934000000001</v>
          </cell>
          <cell r="Q136">
            <v>5</v>
          </cell>
        </row>
        <row r="137">
          <cell r="A137">
            <v>1200</v>
          </cell>
          <cell r="B137" t="str">
            <v>Атмосферне повітря (р.1210+р.1220)</v>
          </cell>
          <cell r="C137">
            <v>1382920</v>
          </cell>
          <cell r="D137">
            <v>561</v>
          </cell>
          <cell r="E137">
            <v>16181</v>
          </cell>
          <cell r="F137">
            <v>10</v>
          </cell>
          <cell r="G137">
            <v>16158</v>
          </cell>
          <cell r="H137">
            <v>792.95499999999993</v>
          </cell>
          <cell r="I137">
            <v>638.78999999999985</v>
          </cell>
          <cell r="J137">
            <v>45</v>
          </cell>
          <cell r="K137">
            <v>3</v>
          </cell>
          <cell r="M137">
            <v>271</v>
          </cell>
          <cell r="N137">
            <v>8497.4009999999998</v>
          </cell>
          <cell r="O137">
            <v>215</v>
          </cell>
          <cell r="P137">
            <v>711.66800000000001</v>
          </cell>
          <cell r="Q137">
            <v>635</v>
          </cell>
        </row>
        <row r="138">
          <cell r="A138" t="str">
            <v>1200.1.</v>
          </cell>
          <cell r="B138" t="str">
            <v>АР Крим</v>
          </cell>
          <cell r="C138">
            <v>22807</v>
          </cell>
          <cell r="D138">
            <v>13</v>
          </cell>
          <cell r="E138">
            <v>971</v>
          </cell>
          <cell r="F138">
            <v>0</v>
          </cell>
          <cell r="G138">
            <v>971</v>
          </cell>
          <cell r="H138">
            <v>43.14</v>
          </cell>
          <cell r="I138">
            <v>28.573</v>
          </cell>
          <cell r="J138">
            <v>0</v>
          </cell>
          <cell r="K138">
            <v>0</v>
          </cell>
          <cell r="M138">
            <v>32</v>
          </cell>
          <cell r="N138">
            <v>177.006</v>
          </cell>
          <cell r="O138">
            <v>16</v>
          </cell>
          <cell r="P138">
            <v>148.166</v>
          </cell>
          <cell r="Q138">
            <v>10</v>
          </cell>
        </row>
        <row r="139">
          <cell r="A139" t="str">
            <v>1200.2.</v>
          </cell>
          <cell r="B139" t="str">
            <v>Вінницька</v>
          </cell>
          <cell r="C139">
            <v>5107</v>
          </cell>
          <cell r="D139">
            <v>1</v>
          </cell>
          <cell r="E139">
            <v>482</v>
          </cell>
          <cell r="F139">
            <v>0</v>
          </cell>
          <cell r="G139">
            <v>482</v>
          </cell>
          <cell r="H139">
            <v>15.623000000000001</v>
          </cell>
          <cell r="I139">
            <v>14.908999999999999</v>
          </cell>
          <cell r="J139">
            <v>0</v>
          </cell>
          <cell r="K139">
            <v>0</v>
          </cell>
          <cell r="M139">
            <v>5</v>
          </cell>
          <cell r="N139">
            <v>23.39</v>
          </cell>
          <cell r="O139">
            <v>4</v>
          </cell>
          <cell r="P139">
            <v>23.289000000000001</v>
          </cell>
          <cell r="Q139">
            <v>3</v>
          </cell>
        </row>
        <row r="140">
          <cell r="A140" t="str">
            <v>1200.3.</v>
          </cell>
          <cell r="B140" t="str">
            <v>Волинська</v>
          </cell>
          <cell r="C140">
            <v>195634</v>
          </cell>
          <cell r="D140">
            <v>0</v>
          </cell>
          <cell r="E140">
            <v>509</v>
          </cell>
          <cell r="F140">
            <v>0</v>
          </cell>
          <cell r="G140">
            <v>509</v>
          </cell>
          <cell r="H140">
            <v>16.995999999999999</v>
          </cell>
          <cell r="I140">
            <v>11.211</v>
          </cell>
          <cell r="J140">
            <v>0</v>
          </cell>
          <cell r="K140">
            <v>0</v>
          </cell>
          <cell r="M140">
            <v>3</v>
          </cell>
          <cell r="N140">
            <v>268.5</v>
          </cell>
          <cell r="O140">
            <v>1</v>
          </cell>
          <cell r="P140">
            <v>3.44</v>
          </cell>
          <cell r="Q140">
            <v>58</v>
          </cell>
        </row>
        <row r="141">
          <cell r="A141" t="str">
            <v>1200.4.</v>
          </cell>
          <cell r="B141" t="str">
            <v>Дніпропетровська</v>
          </cell>
          <cell r="C141">
            <v>8422</v>
          </cell>
          <cell r="D141">
            <v>94</v>
          </cell>
          <cell r="E141">
            <v>544</v>
          </cell>
          <cell r="F141">
            <v>0</v>
          </cell>
          <cell r="G141">
            <v>544</v>
          </cell>
          <cell r="H141">
            <v>43.209000000000003</v>
          </cell>
          <cell r="I141">
            <v>32.779000000000003</v>
          </cell>
          <cell r="J141">
            <v>1</v>
          </cell>
          <cell r="K141">
            <v>1</v>
          </cell>
          <cell r="M141">
            <v>44</v>
          </cell>
          <cell r="N141">
            <v>1449.0050000000001</v>
          </cell>
          <cell r="O141">
            <v>35</v>
          </cell>
          <cell r="P141">
            <v>83.323999999999998</v>
          </cell>
          <cell r="Q141">
            <v>71</v>
          </cell>
        </row>
        <row r="142">
          <cell r="A142" t="str">
            <v>1200.5.</v>
          </cell>
          <cell r="B142" t="str">
            <v>Донецька</v>
          </cell>
          <cell r="C142">
            <v>63525</v>
          </cell>
          <cell r="D142">
            <v>48</v>
          </cell>
          <cell r="E142">
            <v>1138</v>
          </cell>
          <cell r="F142">
            <v>0</v>
          </cell>
          <cell r="G142">
            <v>1138</v>
          </cell>
          <cell r="H142">
            <v>67.311000000000007</v>
          </cell>
          <cell r="I142">
            <v>53.519999999999996</v>
          </cell>
          <cell r="J142">
            <v>3</v>
          </cell>
          <cell r="K142">
            <v>0</v>
          </cell>
          <cell r="M142">
            <v>27</v>
          </cell>
          <cell r="N142">
            <v>4050.75</v>
          </cell>
          <cell r="O142">
            <v>19</v>
          </cell>
          <cell r="P142">
            <v>164.679</v>
          </cell>
          <cell r="Q142">
            <v>34</v>
          </cell>
        </row>
        <row r="143">
          <cell r="A143" t="str">
            <v>1200.6.</v>
          </cell>
          <cell r="B143" t="str">
            <v>Житомирська</v>
          </cell>
          <cell r="C143">
            <v>33395</v>
          </cell>
          <cell r="D143">
            <v>1</v>
          </cell>
          <cell r="E143">
            <v>262</v>
          </cell>
          <cell r="F143">
            <v>0</v>
          </cell>
          <cell r="G143">
            <v>261</v>
          </cell>
          <cell r="H143">
            <v>17.899000000000001</v>
          </cell>
          <cell r="I143">
            <v>16.436999999999998</v>
          </cell>
          <cell r="J143">
            <v>0</v>
          </cell>
          <cell r="K143">
            <v>0</v>
          </cell>
          <cell r="M143">
            <v>8</v>
          </cell>
          <cell r="N143">
            <v>46.600999999999999</v>
          </cell>
          <cell r="O143">
            <v>3</v>
          </cell>
          <cell r="P143">
            <v>0.45300000000000001</v>
          </cell>
          <cell r="Q143">
            <v>5</v>
          </cell>
        </row>
        <row r="144">
          <cell r="A144" t="str">
            <v>1200.7.</v>
          </cell>
          <cell r="B144" t="str">
            <v>Закарпатська</v>
          </cell>
          <cell r="C144">
            <v>224609</v>
          </cell>
          <cell r="D144">
            <v>0</v>
          </cell>
          <cell r="E144">
            <v>1065</v>
          </cell>
          <cell r="F144">
            <v>0</v>
          </cell>
          <cell r="G144">
            <v>1065</v>
          </cell>
          <cell r="H144">
            <v>27.387</v>
          </cell>
          <cell r="I144">
            <v>25.975999999999999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27</v>
          </cell>
        </row>
        <row r="145">
          <cell r="A145" t="str">
            <v>1200.8.</v>
          </cell>
          <cell r="B145" t="str">
            <v>Запорізька</v>
          </cell>
          <cell r="C145">
            <v>3289</v>
          </cell>
          <cell r="D145">
            <v>48</v>
          </cell>
          <cell r="E145">
            <v>454</v>
          </cell>
          <cell r="F145">
            <v>1</v>
          </cell>
          <cell r="G145">
            <v>453</v>
          </cell>
          <cell r="H145">
            <v>35.540999999999997</v>
          </cell>
          <cell r="I145">
            <v>33.385000000000005</v>
          </cell>
          <cell r="J145">
            <v>2</v>
          </cell>
          <cell r="K145">
            <v>1</v>
          </cell>
          <cell r="L145">
            <v>0</v>
          </cell>
          <cell r="M145">
            <v>8</v>
          </cell>
          <cell r="N145">
            <v>48.405999999999999</v>
          </cell>
          <cell r="O145">
            <v>9</v>
          </cell>
          <cell r="P145">
            <v>50.454999999999998</v>
          </cell>
          <cell r="Q145">
            <v>4</v>
          </cell>
        </row>
        <row r="146">
          <cell r="A146" t="str">
            <v>1200.9.</v>
          </cell>
          <cell r="B146" t="str">
            <v>Івано-Франківська</v>
          </cell>
          <cell r="C146">
            <v>854</v>
          </cell>
          <cell r="D146">
            <v>0</v>
          </cell>
          <cell r="E146">
            <v>95</v>
          </cell>
          <cell r="F146">
            <v>0</v>
          </cell>
          <cell r="G146">
            <v>95</v>
          </cell>
          <cell r="H146">
            <v>5.1629999999999994</v>
          </cell>
          <cell r="I146">
            <v>4.0969999999999995</v>
          </cell>
          <cell r="J146">
            <v>1</v>
          </cell>
          <cell r="K146">
            <v>0</v>
          </cell>
          <cell r="L146">
            <v>0</v>
          </cell>
          <cell r="M146">
            <v>1</v>
          </cell>
          <cell r="N146">
            <v>2.62</v>
          </cell>
          <cell r="O146">
            <v>1</v>
          </cell>
          <cell r="P146">
            <v>2.62</v>
          </cell>
          <cell r="Q146">
            <v>4</v>
          </cell>
        </row>
        <row r="147">
          <cell r="A147" t="str">
            <v>1200.10.</v>
          </cell>
          <cell r="B147" t="str">
            <v>Київська</v>
          </cell>
          <cell r="C147">
            <v>10777</v>
          </cell>
          <cell r="D147">
            <v>0</v>
          </cell>
          <cell r="E147">
            <v>332</v>
          </cell>
          <cell r="F147">
            <v>0</v>
          </cell>
          <cell r="G147">
            <v>332</v>
          </cell>
          <cell r="H147">
            <v>24.442</v>
          </cell>
          <cell r="I147">
            <v>22.701000000000001</v>
          </cell>
          <cell r="J147">
            <v>0</v>
          </cell>
          <cell r="K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33</v>
          </cell>
        </row>
        <row r="148">
          <cell r="A148" t="str">
            <v>1200.11.</v>
          </cell>
          <cell r="B148" t="str">
            <v>Кіровоградська</v>
          </cell>
          <cell r="C148">
            <v>5277</v>
          </cell>
          <cell r="D148">
            <v>13</v>
          </cell>
          <cell r="E148">
            <v>335</v>
          </cell>
          <cell r="F148">
            <v>0</v>
          </cell>
          <cell r="G148">
            <v>335</v>
          </cell>
          <cell r="H148">
            <v>16.031000000000002</v>
          </cell>
          <cell r="I148">
            <v>9.9960000000000004</v>
          </cell>
          <cell r="J148">
            <v>0</v>
          </cell>
          <cell r="K148">
            <v>0</v>
          </cell>
          <cell r="M148">
            <v>2</v>
          </cell>
          <cell r="N148">
            <v>0.53800000000000003</v>
          </cell>
          <cell r="O148">
            <v>5</v>
          </cell>
          <cell r="P148">
            <v>4.1749999999999998</v>
          </cell>
          <cell r="Q148">
            <v>16</v>
          </cell>
        </row>
        <row r="149">
          <cell r="A149" t="str">
            <v>1200.12.</v>
          </cell>
          <cell r="B149" t="str">
            <v>Луганська</v>
          </cell>
          <cell r="C149">
            <v>247225</v>
          </cell>
          <cell r="D149">
            <v>6</v>
          </cell>
          <cell r="E149">
            <v>834</v>
          </cell>
          <cell r="F149">
            <v>0</v>
          </cell>
          <cell r="G149">
            <v>834</v>
          </cell>
          <cell r="H149">
            <v>36.533000000000001</v>
          </cell>
          <cell r="I149">
            <v>31.500999999999998</v>
          </cell>
          <cell r="J149">
            <v>11</v>
          </cell>
          <cell r="K149">
            <v>1</v>
          </cell>
          <cell r="M149">
            <v>18</v>
          </cell>
          <cell r="N149">
            <v>76.382000000000005</v>
          </cell>
          <cell r="O149">
            <v>17</v>
          </cell>
          <cell r="P149">
            <v>56.302999999999997</v>
          </cell>
          <cell r="Q149">
            <v>21</v>
          </cell>
        </row>
        <row r="150">
          <cell r="A150" t="str">
            <v>1200.13.</v>
          </cell>
          <cell r="B150" t="str">
            <v>Львівська</v>
          </cell>
          <cell r="C150">
            <v>14002</v>
          </cell>
          <cell r="D150">
            <v>8</v>
          </cell>
          <cell r="E150">
            <v>937</v>
          </cell>
          <cell r="F150">
            <v>0</v>
          </cell>
          <cell r="G150">
            <v>937</v>
          </cell>
          <cell r="H150">
            <v>34.228000000000002</v>
          </cell>
          <cell r="I150">
            <v>28.873999999999995</v>
          </cell>
          <cell r="J150">
            <v>0</v>
          </cell>
          <cell r="K150">
            <v>0</v>
          </cell>
          <cell r="M150">
            <v>14</v>
          </cell>
          <cell r="N150">
            <v>26.995999999999999</v>
          </cell>
          <cell r="O150">
            <v>12</v>
          </cell>
          <cell r="P150">
            <v>24.414999999999999</v>
          </cell>
          <cell r="Q150">
            <v>6</v>
          </cell>
        </row>
        <row r="151">
          <cell r="A151" t="str">
            <v>1200.14.</v>
          </cell>
          <cell r="B151" t="str">
            <v>Миколаївська</v>
          </cell>
          <cell r="C151">
            <v>3267</v>
          </cell>
          <cell r="D151">
            <v>2</v>
          </cell>
          <cell r="E151">
            <v>272</v>
          </cell>
          <cell r="F151">
            <v>0</v>
          </cell>
          <cell r="G151">
            <v>272</v>
          </cell>
          <cell r="H151">
            <v>12.441999999999998</v>
          </cell>
          <cell r="I151">
            <v>8.6269999999999989</v>
          </cell>
          <cell r="J151">
            <v>1</v>
          </cell>
          <cell r="K151">
            <v>0</v>
          </cell>
          <cell r="M151">
            <v>6</v>
          </cell>
          <cell r="N151">
            <v>50.784999999999997</v>
          </cell>
          <cell r="O151">
            <v>4</v>
          </cell>
          <cell r="P151">
            <v>37.383999999999993</v>
          </cell>
          <cell r="Q151">
            <v>20</v>
          </cell>
        </row>
        <row r="152">
          <cell r="A152" t="str">
            <v>1200.15.</v>
          </cell>
          <cell r="B152" t="str">
            <v>Одеська</v>
          </cell>
          <cell r="C152">
            <v>3582</v>
          </cell>
          <cell r="D152">
            <v>273</v>
          </cell>
          <cell r="E152">
            <v>656</v>
          </cell>
          <cell r="F152">
            <v>0</v>
          </cell>
          <cell r="G152">
            <v>656</v>
          </cell>
          <cell r="H152">
            <v>39.340999999999994</v>
          </cell>
          <cell r="I152">
            <v>26.547999999999998</v>
          </cell>
          <cell r="J152">
            <v>1</v>
          </cell>
          <cell r="K152">
            <v>0</v>
          </cell>
          <cell r="M152">
            <v>15</v>
          </cell>
          <cell r="N152">
            <v>7.18</v>
          </cell>
          <cell r="O152">
            <v>15</v>
          </cell>
          <cell r="P152">
            <v>5.8</v>
          </cell>
          <cell r="Q152">
            <v>13</v>
          </cell>
        </row>
        <row r="153">
          <cell r="A153" t="str">
            <v>1200.16.</v>
          </cell>
          <cell r="B153" t="str">
            <v>Полтавська</v>
          </cell>
          <cell r="C153">
            <v>12906</v>
          </cell>
          <cell r="D153">
            <v>17</v>
          </cell>
          <cell r="E153">
            <v>600</v>
          </cell>
          <cell r="F153">
            <v>0</v>
          </cell>
          <cell r="G153">
            <v>600</v>
          </cell>
          <cell r="H153">
            <v>22.17</v>
          </cell>
          <cell r="I153">
            <v>15.952</v>
          </cell>
          <cell r="J153">
            <v>0</v>
          </cell>
          <cell r="K153">
            <v>0</v>
          </cell>
          <cell r="M153">
            <v>1</v>
          </cell>
          <cell r="N153">
            <v>1939.33</v>
          </cell>
          <cell r="O153">
            <v>0</v>
          </cell>
          <cell r="P153">
            <v>0</v>
          </cell>
          <cell r="Q153">
            <v>17</v>
          </cell>
        </row>
        <row r="154">
          <cell r="A154" t="str">
            <v>1200.17.</v>
          </cell>
          <cell r="B154" t="str">
            <v>Рівненська</v>
          </cell>
          <cell r="C154">
            <v>5304</v>
          </cell>
          <cell r="D154">
            <v>6</v>
          </cell>
          <cell r="E154">
            <v>462</v>
          </cell>
          <cell r="F154">
            <v>0</v>
          </cell>
          <cell r="G154">
            <v>462</v>
          </cell>
          <cell r="H154">
            <v>17.75</v>
          </cell>
          <cell r="I154">
            <v>15.183</v>
          </cell>
          <cell r="J154">
            <v>0</v>
          </cell>
          <cell r="K154">
            <v>0</v>
          </cell>
          <cell r="M154">
            <v>21</v>
          </cell>
          <cell r="N154">
            <v>21.34</v>
          </cell>
          <cell r="O154">
            <v>19</v>
          </cell>
          <cell r="P154">
            <v>21.119</v>
          </cell>
          <cell r="Q154">
            <v>22</v>
          </cell>
        </row>
        <row r="155">
          <cell r="A155" t="str">
            <v>1200.18.</v>
          </cell>
          <cell r="B155" t="str">
            <v>Сумська</v>
          </cell>
          <cell r="C155">
            <v>99029</v>
          </cell>
          <cell r="D155">
            <v>2</v>
          </cell>
          <cell r="E155">
            <v>728</v>
          </cell>
          <cell r="F155">
            <v>0</v>
          </cell>
          <cell r="G155">
            <v>728</v>
          </cell>
          <cell r="H155">
            <v>22.545999999999999</v>
          </cell>
          <cell r="I155">
            <v>19.250999999999998</v>
          </cell>
          <cell r="J155">
            <v>0</v>
          </cell>
          <cell r="K155">
            <v>0</v>
          </cell>
          <cell r="M155">
            <v>4</v>
          </cell>
          <cell r="N155">
            <v>179.35499999999999</v>
          </cell>
          <cell r="O155">
            <v>1</v>
          </cell>
          <cell r="P155">
            <v>2.0680000000000001</v>
          </cell>
          <cell r="Q155">
            <v>7</v>
          </cell>
        </row>
        <row r="156">
          <cell r="A156" t="str">
            <v>1200.19.</v>
          </cell>
          <cell r="B156" t="str">
            <v>Тернопільська</v>
          </cell>
          <cell r="C156">
            <v>8271</v>
          </cell>
          <cell r="D156">
            <v>0</v>
          </cell>
          <cell r="E156">
            <v>534</v>
          </cell>
          <cell r="F156">
            <v>0</v>
          </cell>
          <cell r="G156">
            <v>532</v>
          </cell>
          <cell r="H156">
            <v>27.007999999999999</v>
          </cell>
          <cell r="I156">
            <v>19.977</v>
          </cell>
          <cell r="J156">
            <v>0</v>
          </cell>
          <cell r="K156">
            <v>0</v>
          </cell>
          <cell r="M156">
            <v>3</v>
          </cell>
          <cell r="N156">
            <v>6.4329999999999998</v>
          </cell>
          <cell r="O156">
            <v>2</v>
          </cell>
          <cell r="P156">
            <v>4.125</v>
          </cell>
          <cell r="Q156">
            <v>130</v>
          </cell>
        </row>
        <row r="157">
          <cell r="A157" t="str">
            <v>1200.20.</v>
          </cell>
          <cell r="B157" t="str">
            <v>Харківська</v>
          </cell>
          <cell r="C157">
            <v>113875</v>
          </cell>
          <cell r="D157">
            <v>18</v>
          </cell>
          <cell r="E157">
            <v>604</v>
          </cell>
          <cell r="F157">
            <v>0</v>
          </cell>
          <cell r="G157">
            <v>604</v>
          </cell>
          <cell r="H157">
            <v>43.570999999999998</v>
          </cell>
          <cell r="I157">
            <v>38.624000000000002</v>
          </cell>
          <cell r="J157">
            <v>0</v>
          </cell>
          <cell r="K157">
            <v>0</v>
          </cell>
          <cell r="M157">
            <v>11</v>
          </cell>
          <cell r="N157">
            <v>8.8580000000000005</v>
          </cell>
          <cell r="O157">
            <v>12</v>
          </cell>
          <cell r="P157">
            <v>9.4320000000000004</v>
          </cell>
          <cell r="Q157">
            <v>14</v>
          </cell>
        </row>
        <row r="158">
          <cell r="A158" t="str">
            <v>1200.21.</v>
          </cell>
          <cell r="B158" t="str">
            <v>Херсонська</v>
          </cell>
          <cell r="C158">
            <v>8009</v>
          </cell>
          <cell r="D158">
            <v>1</v>
          </cell>
          <cell r="E158">
            <v>374</v>
          </cell>
          <cell r="F158">
            <v>0</v>
          </cell>
          <cell r="G158">
            <v>374</v>
          </cell>
          <cell r="H158">
            <v>12.512</v>
          </cell>
          <cell r="I158">
            <v>6.9190000000000005</v>
          </cell>
          <cell r="J158">
            <v>0</v>
          </cell>
          <cell r="K158">
            <v>0</v>
          </cell>
          <cell r="M158">
            <v>2</v>
          </cell>
          <cell r="N158">
            <v>0.88300000000000001</v>
          </cell>
          <cell r="O158">
            <v>1</v>
          </cell>
          <cell r="P158">
            <v>0.11600000000000001</v>
          </cell>
          <cell r="Q158">
            <v>14</v>
          </cell>
        </row>
        <row r="159">
          <cell r="A159" t="str">
            <v>1200.22.</v>
          </cell>
          <cell r="B159" t="str">
            <v>Хмельницька</v>
          </cell>
          <cell r="C159">
            <v>8117</v>
          </cell>
          <cell r="D159">
            <v>2</v>
          </cell>
          <cell r="E159">
            <v>748</v>
          </cell>
          <cell r="F159">
            <v>0</v>
          </cell>
          <cell r="G159">
            <v>748</v>
          </cell>
          <cell r="H159">
            <v>24.509999999999998</v>
          </cell>
          <cell r="I159">
            <v>16.331</v>
          </cell>
          <cell r="J159">
            <v>0</v>
          </cell>
          <cell r="K159">
            <v>0</v>
          </cell>
          <cell r="M159">
            <v>7</v>
          </cell>
          <cell r="N159">
            <v>4.766</v>
          </cell>
          <cell r="O159">
            <v>6</v>
          </cell>
          <cell r="P159">
            <v>3.28</v>
          </cell>
          <cell r="Q159">
            <v>5</v>
          </cell>
        </row>
        <row r="160">
          <cell r="A160" t="str">
            <v>1200.23.</v>
          </cell>
          <cell r="B160" t="str">
            <v>Черкаська</v>
          </cell>
          <cell r="C160">
            <v>5716</v>
          </cell>
          <cell r="D160">
            <v>2</v>
          </cell>
          <cell r="E160">
            <v>822</v>
          </cell>
          <cell r="F160">
            <v>0</v>
          </cell>
          <cell r="G160">
            <v>822</v>
          </cell>
          <cell r="H160">
            <v>61.744</v>
          </cell>
          <cell r="I160">
            <v>49.079000000000001</v>
          </cell>
          <cell r="J160">
            <v>0</v>
          </cell>
          <cell r="K160">
            <v>0</v>
          </cell>
          <cell r="M160">
            <v>3</v>
          </cell>
          <cell r="N160">
            <v>1.282</v>
          </cell>
          <cell r="O160">
            <v>6</v>
          </cell>
          <cell r="P160">
            <v>1.2909999999999999</v>
          </cell>
          <cell r="Q160">
            <v>55</v>
          </cell>
        </row>
        <row r="161">
          <cell r="A161" t="str">
            <v>1200.24.</v>
          </cell>
          <cell r="B161" t="str">
            <v>Чернівецька</v>
          </cell>
          <cell r="C161">
            <v>116493</v>
          </cell>
          <cell r="D161">
            <v>1</v>
          </cell>
          <cell r="E161">
            <v>526</v>
          </cell>
          <cell r="F161">
            <v>0</v>
          </cell>
          <cell r="G161">
            <v>526</v>
          </cell>
          <cell r="H161">
            <v>21.862000000000002</v>
          </cell>
          <cell r="I161">
            <v>14.794</v>
          </cell>
          <cell r="J161">
            <v>26</v>
          </cell>
          <cell r="K161">
            <v>0</v>
          </cell>
          <cell r="M161">
            <v>21</v>
          </cell>
          <cell r="N161">
            <v>33.319000000000003</v>
          </cell>
          <cell r="O161">
            <v>14</v>
          </cell>
          <cell r="P161">
            <v>10.35</v>
          </cell>
          <cell r="Q161">
            <v>23</v>
          </cell>
        </row>
        <row r="162">
          <cell r="A162" t="str">
            <v>1200.25.</v>
          </cell>
          <cell r="B162" t="str">
            <v>Чернігівська</v>
          </cell>
          <cell r="C162">
            <v>156946</v>
          </cell>
          <cell r="D162">
            <v>1</v>
          </cell>
          <cell r="E162">
            <v>437</v>
          </cell>
          <cell r="F162">
            <v>0</v>
          </cell>
          <cell r="G162">
            <v>436</v>
          </cell>
          <cell r="H162">
            <v>16.541</v>
          </cell>
          <cell r="I162">
            <v>15.164</v>
          </cell>
          <cell r="J162">
            <v>0</v>
          </cell>
          <cell r="K162">
            <v>0</v>
          </cell>
          <cell r="M162">
            <v>2</v>
          </cell>
          <cell r="N162">
            <v>0.81599999999999995</v>
          </cell>
          <cell r="O162">
            <v>2</v>
          </cell>
          <cell r="P162">
            <v>0.81599999999999995</v>
          </cell>
          <cell r="Q162">
            <v>6</v>
          </cell>
        </row>
        <row r="163">
          <cell r="A163" t="str">
            <v>1200.26.</v>
          </cell>
          <cell r="B163" t="str">
            <v>м.Київ</v>
          </cell>
          <cell r="C163">
            <v>3040</v>
          </cell>
          <cell r="D163">
            <v>1</v>
          </cell>
          <cell r="E163">
            <v>661</v>
          </cell>
          <cell r="F163">
            <v>0</v>
          </cell>
          <cell r="G163">
            <v>661</v>
          </cell>
          <cell r="H163">
            <v>44.598999999999997</v>
          </cell>
          <cell r="I163">
            <v>42.006</v>
          </cell>
          <cell r="J163">
            <v>0</v>
          </cell>
          <cell r="K163">
            <v>0</v>
          </cell>
          <cell r="M163">
            <v>8</v>
          </cell>
          <cell r="N163">
            <v>28.565000000000001</v>
          </cell>
          <cell r="O163">
            <v>7</v>
          </cell>
          <cell r="P163">
            <v>27.024000000000001</v>
          </cell>
          <cell r="Q163">
            <v>12</v>
          </cell>
        </row>
        <row r="164">
          <cell r="A164" t="str">
            <v>1200.27.</v>
          </cell>
          <cell r="B164" t="str">
            <v>м.Севастополь</v>
          </cell>
          <cell r="C164">
            <v>1689</v>
          </cell>
          <cell r="D164">
            <v>3</v>
          </cell>
          <cell r="E164">
            <v>335</v>
          </cell>
          <cell r="F164">
            <v>9</v>
          </cell>
          <cell r="G164">
            <v>317</v>
          </cell>
          <cell r="H164">
            <v>18.587</v>
          </cell>
          <cell r="I164">
            <v>12.719000000000001</v>
          </cell>
          <cell r="J164">
            <v>0</v>
          </cell>
          <cell r="K164">
            <v>0</v>
          </cell>
          <cell r="M164">
            <v>5</v>
          </cell>
          <cell r="N164">
            <v>44.295000000000002</v>
          </cell>
          <cell r="O164">
            <v>3</v>
          </cell>
          <cell r="P164">
            <v>26.751999999999999</v>
          </cell>
          <cell r="Q164">
            <v>5</v>
          </cell>
        </row>
        <row r="165">
          <cell r="A165" t="str">
            <v>1200.28.</v>
          </cell>
          <cell r="B165" t="str">
            <v>ДЕІ з ох.довк.Півн-Зах.рег.Чорн.моря(за4квартал)</v>
          </cell>
          <cell r="C165">
            <v>581</v>
          </cell>
          <cell r="D165">
            <v>0</v>
          </cell>
          <cell r="E165">
            <v>66</v>
          </cell>
          <cell r="F165">
            <v>0</v>
          </cell>
          <cell r="G165">
            <v>66</v>
          </cell>
          <cell r="H165">
            <v>2.1589999999999998</v>
          </cell>
          <cell r="I165">
            <v>1.9209999999999998</v>
          </cell>
          <cell r="J165">
            <v>0</v>
          </cell>
          <cell r="K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 t="str">
            <v>1200.29.</v>
          </cell>
          <cell r="B166" t="str">
            <v>ДЕІ Азовського моря</v>
          </cell>
          <cell r="C166">
            <v>81</v>
          </cell>
          <cell r="D166">
            <v>0</v>
          </cell>
          <cell r="E166">
            <v>94</v>
          </cell>
          <cell r="F166">
            <v>0</v>
          </cell>
          <cell r="G166">
            <v>94</v>
          </cell>
          <cell r="H166">
            <v>3.2469999999999999</v>
          </cell>
          <cell r="I166">
            <v>2.2599999999999998</v>
          </cell>
          <cell r="J166">
            <v>0</v>
          </cell>
          <cell r="K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 t="str">
            <v>1200.30</v>
          </cell>
          <cell r="B167" t="str">
            <v>Держ.Азово-Чорн.ЕІ(за2,3,4кварт)</v>
          </cell>
          <cell r="C167">
            <v>218</v>
          </cell>
          <cell r="D167">
            <v>0</v>
          </cell>
          <cell r="E167">
            <v>55</v>
          </cell>
          <cell r="F167">
            <v>0</v>
          </cell>
          <cell r="G167">
            <v>55</v>
          </cell>
          <cell r="H167">
            <v>3.7890000000000001</v>
          </cell>
          <cell r="I167">
            <v>3.4830000000000001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1200.31</v>
          </cell>
          <cell r="B168" t="str">
            <v>ДІ ох.Чорн.моря(за 9місяців)</v>
          </cell>
          <cell r="C168">
            <v>873</v>
          </cell>
          <cell r="D168">
            <v>0</v>
          </cell>
          <cell r="E168">
            <v>249</v>
          </cell>
          <cell r="F168">
            <v>0</v>
          </cell>
          <cell r="G168">
            <v>249</v>
          </cell>
          <cell r="H168">
            <v>15.074</v>
          </cell>
          <cell r="I168">
            <v>15.993</v>
          </cell>
          <cell r="J168">
            <v>0</v>
          </cell>
          <cell r="K168">
            <v>0</v>
          </cell>
          <cell r="M168">
            <v>0</v>
          </cell>
          <cell r="N168">
            <v>0</v>
          </cell>
          <cell r="O168">
            <v>1</v>
          </cell>
          <cell r="P168">
            <v>0.79200000000000004</v>
          </cell>
          <cell r="Q168">
            <v>0</v>
          </cell>
        </row>
        <row r="169">
          <cell r="A169">
            <v>1210</v>
          </cell>
          <cell r="B169" t="str">
            <v>в т. ч. стаціонарні об’єкти (р.1211+1212)</v>
          </cell>
          <cell r="C169">
            <v>19059</v>
          </cell>
          <cell r="D169">
            <v>561</v>
          </cell>
          <cell r="E169">
            <v>7017</v>
          </cell>
          <cell r="F169">
            <v>10</v>
          </cell>
          <cell r="G169">
            <v>6995</v>
          </cell>
          <cell r="H169">
            <v>593.49</v>
          </cell>
          <cell r="I169">
            <v>481.60599999999988</v>
          </cell>
          <cell r="J169">
            <v>45</v>
          </cell>
          <cell r="K169">
            <v>3</v>
          </cell>
          <cell r="L169">
            <v>0</v>
          </cell>
          <cell r="M169">
            <v>270</v>
          </cell>
          <cell r="N169">
            <v>8496.9269999999997</v>
          </cell>
          <cell r="O169">
            <v>214</v>
          </cell>
          <cell r="P169">
            <v>711.19399999999996</v>
          </cell>
          <cell r="Q169">
            <v>473</v>
          </cell>
        </row>
        <row r="170">
          <cell r="A170" t="str">
            <v>1210.1.</v>
          </cell>
          <cell r="B170" t="str">
            <v>АР Крим</v>
          </cell>
          <cell r="C170">
            <v>928</v>
          </cell>
          <cell r="D170">
            <v>13</v>
          </cell>
          <cell r="E170">
            <v>369</v>
          </cell>
          <cell r="F170">
            <v>0</v>
          </cell>
          <cell r="G170">
            <v>369</v>
          </cell>
          <cell r="H170">
            <v>31.699000000000002</v>
          </cell>
          <cell r="I170">
            <v>21.484000000000002</v>
          </cell>
          <cell r="J170">
            <v>0</v>
          </cell>
          <cell r="K170">
            <v>0</v>
          </cell>
          <cell r="M170">
            <v>32</v>
          </cell>
          <cell r="N170">
            <v>177.006</v>
          </cell>
          <cell r="O170">
            <v>16</v>
          </cell>
          <cell r="P170">
            <v>148.166</v>
          </cell>
          <cell r="Q170">
            <v>10</v>
          </cell>
        </row>
        <row r="171">
          <cell r="A171" t="str">
            <v>1210.2.</v>
          </cell>
          <cell r="B171" t="str">
            <v>Вінницька</v>
          </cell>
          <cell r="C171">
            <v>754</v>
          </cell>
          <cell r="D171">
            <v>1</v>
          </cell>
          <cell r="E171">
            <v>102</v>
          </cell>
          <cell r="F171">
            <v>0</v>
          </cell>
          <cell r="G171">
            <v>102</v>
          </cell>
          <cell r="H171">
            <v>8.1430000000000007</v>
          </cell>
          <cell r="I171">
            <v>7.3439999999999994</v>
          </cell>
          <cell r="J171">
            <v>0</v>
          </cell>
          <cell r="K171">
            <v>0</v>
          </cell>
          <cell r="M171">
            <v>5</v>
          </cell>
          <cell r="N171">
            <v>23.39</v>
          </cell>
          <cell r="O171">
            <v>4</v>
          </cell>
          <cell r="P171">
            <v>23.289000000000001</v>
          </cell>
          <cell r="Q171">
            <v>3</v>
          </cell>
        </row>
        <row r="172">
          <cell r="A172" t="str">
            <v>1210.3.</v>
          </cell>
          <cell r="B172" t="str">
            <v>Волинська</v>
          </cell>
          <cell r="C172">
            <v>627</v>
          </cell>
          <cell r="D172">
            <v>0</v>
          </cell>
          <cell r="E172">
            <v>106</v>
          </cell>
          <cell r="F172">
            <v>0</v>
          </cell>
          <cell r="G172">
            <v>106</v>
          </cell>
          <cell r="H172">
            <v>9.0709999999999997</v>
          </cell>
          <cell r="I172">
            <v>4.585</v>
          </cell>
          <cell r="J172">
            <v>0</v>
          </cell>
          <cell r="K172">
            <v>0</v>
          </cell>
          <cell r="M172">
            <v>3</v>
          </cell>
          <cell r="N172">
            <v>268.5</v>
          </cell>
          <cell r="O172">
            <v>1</v>
          </cell>
          <cell r="P172">
            <v>3.44</v>
          </cell>
          <cell r="Q172">
            <v>15</v>
          </cell>
        </row>
        <row r="173">
          <cell r="A173" t="str">
            <v>1210.4.</v>
          </cell>
          <cell r="B173" t="str">
            <v>Дніпропетровська</v>
          </cell>
          <cell r="C173">
            <v>1130</v>
          </cell>
          <cell r="D173">
            <v>94</v>
          </cell>
          <cell r="E173">
            <v>426</v>
          </cell>
          <cell r="F173">
            <v>0</v>
          </cell>
          <cell r="G173">
            <v>426</v>
          </cell>
          <cell r="H173">
            <v>40.034000000000006</v>
          </cell>
          <cell r="I173">
            <v>30.501000000000001</v>
          </cell>
          <cell r="J173">
            <v>1</v>
          </cell>
          <cell r="K173">
            <v>1</v>
          </cell>
          <cell r="M173">
            <v>44</v>
          </cell>
          <cell r="N173">
            <v>1449.0050000000001</v>
          </cell>
          <cell r="O173">
            <v>35</v>
          </cell>
          <cell r="P173">
            <v>83.323999999999998</v>
          </cell>
          <cell r="Q173">
            <v>71</v>
          </cell>
        </row>
        <row r="174">
          <cell r="A174" t="str">
            <v>1210.5.</v>
          </cell>
          <cell r="B174" t="str">
            <v>Донецька</v>
          </cell>
          <cell r="C174">
            <v>1722</v>
          </cell>
          <cell r="D174">
            <v>48</v>
          </cell>
          <cell r="E174">
            <v>713</v>
          </cell>
          <cell r="F174">
            <v>0</v>
          </cell>
          <cell r="G174">
            <v>713</v>
          </cell>
          <cell r="H174">
            <v>56.696000000000005</v>
          </cell>
          <cell r="I174">
            <v>45.352999999999994</v>
          </cell>
          <cell r="J174">
            <v>3</v>
          </cell>
          <cell r="K174">
            <v>0</v>
          </cell>
          <cell r="M174">
            <v>27</v>
          </cell>
          <cell r="N174">
            <v>4050.75</v>
          </cell>
          <cell r="O174">
            <v>19</v>
          </cell>
          <cell r="P174">
            <v>164.679</v>
          </cell>
          <cell r="Q174">
            <v>34</v>
          </cell>
        </row>
        <row r="175">
          <cell r="A175" t="str">
            <v>1210.6.</v>
          </cell>
          <cell r="B175" t="str">
            <v>Житомирська</v>
          </cell>
          <cell r="C175">
            <v>648</v>
          </cell>
          <cell r="D175">
            <v>1</v>
          </cell>
          <cell r="E175">
            <v>169</v>
          </cell>
          <cell r="F175">
            <v>0</v>
          </cell>
          <cell r="G175">
            <v>168</v>
          </cell>
          <cell r="H175">
            <v>15.927</v>
          </cell>
          <cell r="I175">
            <v>14.481999999999999</v>
          </cell>
          <cell r="J175">
            <v>0</v>
          </cell>
          <cell r="K175">
            <v>0</v>
          </cell>
          <cell r="M175">
            <v>8</v>
          </cell>
          <cell r="N175">
            <v>46.600999999999999</v>
          </cell>
          <cell r="O175">
            <v>3</v>
          </cell>
          <cell r="P175">
            <v>0.45300000000000001</v>
          </cell>
          <cell r="Q175">
            <v>5</v>
          </cell>
        </row>
        <row r="176">
          <cell r="A176" t="str">
            <v>1210.7.</v>
          </cell>
          <cell r="B176" t="str">
            <v>Закарпатська</v>
          </cell>
          <cell r="C176">
            <v>561</v>
          </cell>
          <cell r="D176">
            <v>0</v>
          </cell>
          <cell r="E176">
            <v>156</v>
          </cell>
          <cell r="F176">
            <v>0</v>
          </cell>
          <cell r="G176">
            <v>156</v>
          </cell>
          <cell r="H176">
            <v>10.455</v>
          </cell>
          <cell r="I176">
            <v>9.843</v>
          </cell>
          <cell r="J176">
            <v>0</v>
          </cell>
          <cell r="K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27</v>
          </cell>
        </row>
        <row r="177">
          <cell r="A177" t="str">
            <v>1210.8.</v>
          </cell>
          <cell r="B177" t="str">
            <v>Запорізька</v>
          </cell>
          <cell r="C177">
            <v>656</v>
          </cell>
          <cell r="D177">
            <v>48</v>
          </cell>
          <cell r="E177">
            <v>406</v>
          </cell>
          <cell r="F177">
            <v>1</v>
          </cell>
          <cell r="G177">
            <v>405</v>
          </cell>
          <cell r="H177">
            <v>34.445999999999998</v>
          </cell>
          <cell r="I177">
            <v>32.926000000000002</v>
          </cell>
          <cell r="J177">
            <v>2</v>
          </cell>
          <cell r="K177">
            <v>1</v>
          </cell>
          <cell r="M177">
            <v>8</v>
          </cell>
          <cell r="N177">
            <v>48.405999999999999</v>
          </cell>
          <cell r="O177">
            <v>9</v>
          </cell>
          <cell r="P177">
            <v>50.454999999999998</v>
          </cell>
          <cell r="Q177">
            <v>4</v>
          </cell>
        </row>
        <row r="178">
          <cell r="A178" t="str">
            <v>1210.9.</v>
          </cell>
          <cell r="B178" t="str">
            <v>Івано-Франківська</v>
          </cell>
          <cell r="C178">
            <v>153</v>
          </cell>
          <cell r="D178">
            <v>0</v>
          </cell>
          <cell r="E178">
            <v>73</v>
          </cell>
          <cell r="F178">
            <v>0</v>
          </cell>
          <cell r="G178">
            <v>73</v>
          </cell>
          <cell r="H178">
            <v>4.6529999999999996</v>
          </cell>
          <cell r="I178">
            <v>3.621</v>
          </cell>
          <cell r="J178">
            <v>0</v>
          </cell>
          <cell r="K178">
            <v>0</v>
          </cell>
          <cell r="M178">
            <v>1</v>
          </cell>
          <cell r="N178">
            <v>2.62</v>
          </cell>
          <cell r="O178">
            <v>1</v>
          </cell>
          <cell r="P178">
            <v>2.62</v>
          </cell>
          <cell r="Q178">
            <v>4</v>
          </cell>
        </row>
        <row r="179">
          <cell r="A179" t="str">
            <v>1210.10.</v>
          </cell>
          <cell r="B179" t="str">
            <v>Київська</v>
          </cell>
          <cell r="C179">
            <v>732</v>
          </cell>
          <cell r="D179">
            <v>0</v>
          </cell>
          <cell r="E179">
            <v>200</v>
          </cell>
          <cell r="F179">
            <v>0</v>
          </cell>
          <cell r="G179">
            <v>200</v>
          </cell>
          <cell r="H179">
            <v>21.013000000000002</v>
          </cell>
          <cell r="I179">
            <v>19.827999999999999</v>
          </cell>
          <cell r="J179">
            <v>0</v>
          </cell>
          <cell r="K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33</v>
          </cell>
        </row>
        <row r="180">
          <cell r="A180" t="str">
            <v>1210.11.</v>
          </cell>
          <cell r="B180" t="str">
            <v>Кіровоградська</v>
          </cell>
          <cell r="C180">
            <v>790</v>
          </cell>
          <cell r="D180">
            <v>13</v>
          </cell>
          <cell r="E180">
            <v>141</v>
          </cell>
          <cell r="F180">
            <v>0</v>
          </cell>
          <cell r="G180">
            <v>141</v>
          </cell>
          <cell r="H180">
            <v>12.155000000000001</v>
          </cell>
          <cell r="I180">
            <v>7.7519999999999998</v>
          </cell>
          <cell r="J180">
            <v>0</v>
          </cell>
          <cell r="K180">
            <v>0</v>
          </cell>
          <cell r="M180">
            <v>2</v>
          </cell>
          <cell r="N180">
            <v>0.53800000000000003</v>
          </cell>
          <cell r="O180">
            <v>5</v>
          </cell>
          <cell r="P180">
            <v>4.1749999999999998</v>
          </cell>
          <cell r="Q180">
            <v>16</v>
          </cell>
        </row>
        <row r="181">
          <cell r="A181" t="str">
            <v>1210.12.</v>
          </cell>
          <cell r="B181" t="str">
            <v>Луганська</v>
          </cell>
          <cell r="C181">
            <v>491</v>
          </cell>
          <cell r="D181">
            <v>6</v>
          </cell>
          <cell r="E181">
            <v>262</v>
          </cell>
          <cell r="F181">
            <v>0</v>
          </cell>
          <cell r="G181">
            <v>262</v>
          </cell>
          <cell r="H181">
            <v>22.474</v>
          </cell>
          <cell r="I181">
            <v>19.125</v>
          </cell>
          <cell r="J181">
            <v>11</v>
          </cell>
          <cell r="K181">
            <v>1</v>
          </cell>
          <cell r="M181">
            <v>18</v>
          </cell>
          <cell r="N181">
            <v>76.382000000000005</v>
          </cell>
          <cell r="O181">
            <v>17</v>
          </cell>
          <cell r="P181">
            <v>56.302999999999997</v>
          </cell>
          <cell r="Q181">
            <v>21</v>
          </cell>
        </row>
        <row r="182">
          <cell r="A182" t="str">
            <v>1210.13.</v>
          </cell>
          <cell r="B182" t="str">
            <v>Львівська</v>
          </cell>
          <cell r="C182">
            <v>519</v>
          </cell>
          <cell r="D182">
            <v>8</v>
          </cell>
          <cell r="E182">
            <v>342</v>
          </cell>
          <cell r="F182">
            <v>0</v>
          </cell>
          <cell r="G182">
            <v>342</v>
          </cell>
          <cell r="H182">
            <v>22.837</v>
          </cell>
          <cell r="I182">
            <v>17.567999999999998</v>
          </cell>
          <cell r="J182">
            <v>0</v>
          </cell>
          <cell r="K182">
            <v>0</v>
          </cell>
          <cell r="M182">
            <v>14</v>
          </cell>
          <cell r="N182">
            <v>26.995999999999999</v>
          </cell>
          <cell r="O182">
            <v>12</v>
          </cell>
          <cell r="P182">
            <v>24.414999999999999</v>
          </cell>
          <cell r="Q182">
            <v>6</v>
          </cell>
        </row>
        <row r="183">
          <cell r="A183" t="str">
            <v>1210.14.</v>
          </cell>
          <cell r="B183" t="str">
            <v>Миколаївська</v>
          </cell>
          <cell r="C183">
            <v>235</v>
          </cell>
          <cell r="D183">
            <v>2</v>
          </cell>
          <cell r="E183">
            <v>124</v>
          </cell>
          <cell r="F183">
            <v>0</v>
          </cell>
          <cell r="G183">
            <v>124</v>
          </cell>
          <cell r="H183">
            <v>9.7109999999999985</v>
          </cell>
          <cell r="I183">
            <v>6.5789999999999997</v>
          </cell>
          <cell r="J183">
            <v>1</v>
          </cell>
          <cell r="K183">
            <v>0</v>
          </cell>
          <cell r="M183">
            <v>5</v>
          </cell>
          <cell r="N183">
            <v>50.311</v>
          </cell>
          <cell r="O183">
            <v>3</v>
          </cell>
          <cell r="P183">
            <v>36.909999999999997</v>
          </cell>
          <cell r="Q183">
            <v>20</v>
          </cell>
        </row>
        <row r="184">
          <cell r="A184" t="str">
            <v>1210.15.</v>
          </cell>
          <cell r="B184" t="str">
            <v>Одеська</v>
          </cell>
          <cell r="C184">
            <v>1262</v>
          </cell>
          <cell r="D184">
            <v>273</v>
          </cell>
          <cell r="E184">
            <v>378</v>
          </cell>
          <cell r="F184">
            <v>0</v>
          </cell>
          <cell r="G184">
            <v>378</v>
          </cell>
          <cell r="H184">
            <v>34.138999999999996</v>
          </cell>
          <cell r="I184">
            <v>23.538999999999998</v>
          </cell>
          <cell r="J184">
            <v>1</v>
          </cell>
          <cell r="K184">
            <v>0</v>
          </cell>
          <cell r="M184">
            <v>15</v>
          </cell>
          <cell r="N184">
            <v>7.18</v>
          </cell>
          <cell r="O184">
            <v>15</v>
          </cell>
          <cell r="P184">
            <v>5.8</v>
          </cell>
          <cell r="Q184">
            <v>13</v>
          </cell>
        </row>
        <row r="185">
          <cell r="A185" t="str">
            <v>1210.16.</v>
          </cell>
          <cell r="B185" t="str">
            <v>Полтавська</v>
          </cell>
          <cell r="C185">
            <v>778</v>
          </cell>
          <cell r="D185">
            <v>17</v>
          </cell>
          <cell r="E185">
            <v>166</v>
          </cell>
          <cell r="F185">
            <v>0</v>
          </cell>
          <cell r="G185">
            <v>166</v>
          </cell>
          <cell r="H185">
            <v>13.964</v>
          </cell>
          <cell r="I185">
            <v>10.971</v>
          </cell>
          <cell r="J185">
            <v>0</v>
          </cell>
          <cell r="K185">
            <v>0</v>
          </cell>
          <cell r="M185">
            <v>1</v>
          </cell>
          <cell r="N185">
            <v>1939.33</v>
          </cell>
          <cell r="O185">
            <v>0</v>
          </cell>
          <cell r="P185">
            <v>0</v>
          </cell>
          <cell r="Q185">
            <v>17</v>
          </cell>
        </row>
        <row r="186">
          <cell r="A186" t="str">
            <v>1210.17.</v>
          </cell>
          <cell r="B186" t="str">
            <v>Рівненська</v>
          </cell>
          <cell r="C186">
            <v>744</v>
          </cell>
          <cell r="D186">
            <v>6</v>
          </cell>
          <cell r="E186">
            <v>149</v>
          </cell>
          <cell r="F186">
            <v>0</v>
          </cell>
          <cell r="G186">
            <v>149</v>
          </cell>
          <cell r="H186">
            <v>12.14</v>
          </cell>
          <cell r="I186">
            <v>10.576000000000001</v>
          </cell>
          <cell r="J186">
            <v>0</v>
          </cell>
          <cell r="K186">
            <v>0</v>
          </cell>
          <cell r="M186">
            <v>21</v>
          </cell>
          <cell r="N186">
            <v>21.34</v>
          </cell>
          <cell r="O186">
            <v>19</v>
          </cell>
          <cell r="P186">
            <v>21.119</v>
          </cell>
          <cell r="Q186">
            <v>22</v>
          </cell>
        </row>
        <row r="187">
          <cell r="A187" t="str">
            <v>1210.18.</v>
          </cell>
          <cell r="B187" t="str">
            <v>Сумська</v>
          </cell>
          <cell r="C187">
            <v>618</v>
          </cell>
          <cell r="D187">
            <v>2</v>
          </cell>
          <cell r="E187">
            <v>158</v>
          </cell>
          <cell r="F187">
            <v>0</v>
          </cell>
          <cell r="G187">
            <v>158</v>
          </cell>
          <cell r="H187">
            <v>10.404</v>
          </cell>
          <cell r="I187">
            <v>9.8010000000000002</v>
          </cell>
          <cell r="J187">
            <v>0</v>
          </cell>
          <cell r="K187">
            <v>0</v>
          </cell>
          <cell r="M187">
            <v>4</v>
          </cell>
          <cell r="N187">
            <v>179.35499999999999</v>
          </cell>
          <cell r="O187">
            <v>1</v>
          </cell>
          <cell r="P187">
            <v>2.0680000000000001</v>
          </cell>
          <cell r="Q187">
            <v>7</v>
          </cell>
        </row>
        <row r="188">
          <cell r="A188" t="str">
            <v>1210.19.</v>
          </cell>
          <cell r="B188" t="str">
            <v>Тернопільська</v>
          </cell>
          <cell r="C188">
            <v>800</v>
          </cell>
          <cell r="D188">
            <v>0</v>
          </cell>
          <cell r="E188">
            <v>276</v>
          </cell>
          <cell r="F188">
            <v>0</v>
          </cell>
          <cell r="G188">
            <v>274</v>
          </cell>
          <cell r="H188">
            <v>22.077999999999999</v>
          </cell>
          <cell r="I188">
            <v>15.994</v>
          </cell>
          <cell r="J188">
            <v>0</v>
          </cell>
          <cell r="K188">
            <v>0</v>
          </cell>
          <cell r="M188">
            <v>3</v>
          </cell>
          <cell r="N188">
            <v>6.4329999999999998</v>
          </cell>
          <cell r="O188">
            <v>2</v>
          </cell>
          <cell r="P188">
            <v>4.125</v>
          </cell>
          <cell r="Q188">
            <v>11</v>
          </cell>
        </row>
        <row r="189">
          <cell r="A189" t="str">
            <v>1210.20.</v>
          </cell>
          <cell r="B189" t="str">
            <v>Харківська</v>
          </cell>
          <cell r="C189">
            <v>816</v>
          </cell>
          <cell r="D189">
            <v>18</v>
          </cell>
          <cell r="E189">
            <v>450</v>
          </cell>
          <cell r="F189">
            <v>0</v>
          </cell>
          <cell r="G189">
            <v>450</v>
          </cell>
          <cell r="H189">
            <v>39.372</v>
          </cell>
          <cell r="I189">
            <v>34.493000000000002</v>
          </cell>
          <cell r="J189">
            <v>0</v>
          </cell>
          <cell r="K189">
            <v>0</v>
          </cell>
          <cell r="M189">
            <v>11</v>
          </cell>
          <cell r="N189">
            <v>8.8580000000000005</v>
          </cell>
          <cell r="O189">
            <v>12</v>
          </cell>
          <cell r="P189">
            <v>9.4320000000000004</v>
          </cell>
          <cell r="Q189">
            <v>14</v>
          </cell>
        </row>
        <row r="190">
          <cell r="A190" t="str">
            <v>1210.21.</v>
          </cell>
          <cell r="B190" t="str">
            <v>Херсонська</v>
          </cell>
          <cell r="C190">
            <v>330</v>
          </cell>
          <cell r="D190">
            <v>1</v>
          </cell>
          <cell r="E190">
            <v>80</v>
          </cell>
          <cell r="F190">
            <v>0</v>
          </cell>
          <cell r="G190">
            <v>80</v>
          </cell>
          <cell r="H190">
            <v>7.2929999999999993</v>
          </cell>
          <cell r="I190">
            <v>4.71</v>
          </cell>
          <cell r="J190">
            <v>0</v>
          </cell>
          <cell r="K190">
            <v>0</v>
          </cell>
          <cell r="M190">
            <v>2</v>
          </cell>
          <cell r="N190">
            <v>0.88300000000000001</v>
          </cell>
          <cell r="O190">
            <v>1</v>
          </cell>
          <cell r="P190">
            <v>0.11600000000000001</v>
          </cell>
          <cell r="Q190">
            <v>14</v>
          </cell>
        </row>
        <row r="191">
          <cell r="A191" t="str">
            <v>1210.22.</v>
          </cell>
          <cell r="B191" t="str">
            <v>Хмельницька</v>
          </cell>
          <cell r="C191">
            <v>361</v>
          </cell>
          <cell r="D191">
            <v>2</v>
          </cell>
          <cell r="E191">
            <v>143</v>
          </cell>
          <cell r="F191">
            <v>0</v>
          </cell>
          <cell r="G191">
            <v>143</v>
          </cell>
          <cell r="H191">
            <v>14.074</v>
          </cell>
          <cell r="I191">
            <v>9.6159999999999997</v>
          </cell>
          <cell r="J191">
            <v>0</v>
          </cell>
          <cell r="K191">
            <v>0</v>
          </cell>
          <cell r="M191">
            <v>7</v>
          </cell>
          <cell r="N191">
            <v>4.766</v>
          </cell>
          <cell r="O191">
            <v>6</v>
          </cell>
          <cell r="P191">
            <v>3.28</v>
          </cell>
          <cell r="Q191">
            <v>5</v>
          </cell>
        </row>
        <row r="192">
          <cell r="A192" t="str">
            <v>1210.23.</v>
          </cell>
          <cell r="B192" t="str">
            <v>Черкаська</v>
          </cell>
          <cell r="C192">
            <v>643</v>
          </cell>
          <cell r="D192">
            <v>2</v>
          </cell>
          <cell r="E192">
            <v>648</v>
          </cell>
          <cell r="F192">
            <v>0</v>
          </cell>
          <cell r="G192">
            <v>648</v>
          </cell>
          <cell r="H192">
            <v>58.155000000000001</v>
          </cell>
          <cell r="I192">
            <v>46.5</v>
          </cell>
          <cell r="J192">
            <v>0</v>
          </cell>
          <cell r="K192">
            <v>0</v>
          </cell>
          <cell r="M192">
            <v>3</v>
          </cell>
          <cell r="N192">
            <v>1.282</v>
          </cell>
          <cell r="O192">
            <v>6</v>
          </cell>
          <cell r="P192">
            <v>1.2909999999999999</v>
          </cell>
          <cell r="Q192">
            <v>55</v>
          </cell>
        </row>
        <row r="193">
          <cell r="A193" t="str">
            <v>1210.24.</v>
          </cell>
          <cell r="B193" t="str">
            <v>Чернівецька</v>
          </cell>
          <cell r="C193">
            <v>692</v>
          </cell>
          <cell r="D193">
            <v>1</v>
          </cell>
          <cell r="E193">
            <v>170</v>
          </cell>
          <cell r="F193">
            <v>0</v>
          </cell>
          <cell r="G193">
            <v>170</v>
          </cell>
          <cell r="H193">
            <v>11.781000000000001</v>
          </cell>
          <cell r="I193">
            <v>10.007</v>
          </cell>
          <cell r="J193">
            <v>26</v>
          </cell>
          <cell r="K193">
            <v>0</v>
          </cell>
          <cell r="M193">
            <v>21</v>
          </cell>
          <cell r="N193">
            <v>33.319000000000003</v>
          </cell>
          <cell r="O193">
            <v>14</v>
          </cell>
          <cell r="P193">
            <v>10.35</v>
          </cell>
          <cell r="Q193">
            <v>23</v>
          </cell>
        </row>
        <row r="194">
          <cell r="A194" t="str">
            <v>1210.25.</v>
          </cell>
          <cell r="B194" t="str">
            <v>Чернігівська</v>
          </cell>
          <cell r="C194">
            <v>627</v>
          </cell>
          <cell r="D194">
            <v>1</v>
          </cell>
          <cell r="E194">
            <v>138</v>
          </cell>
          <cell r="F194">
            <v>0</v>
          </cell>
          <cell r="G194">
            <v>138</v>
          </cell>
          <cell r="H194">
            <v>10.760999999999999</v>
          </cell>
          <cell r="I194">
            <v>9.86</v>
          </cell>
          <cell r="J194">
            <v>0</v>
          </cell>
          <cell r="K194">
            <v>0</v>
          </cell>
          <cell r="M194">
            <v>2</v>
          </cell>
          <cell r="N194">
            <v>0.81599999999999995</v>
          </cell>
          <cell r="O194">
            <v>2</v>
          </cell>
          <cell r="P194">
            <v>0.81599999999999995</v>
          </cell>
          <cell r="Q194">
            <v>6</v>
          </cell>
        </row>
        <row r="195">
          <cell r="A195" t="str">
            <v>1210.26.</v>
          </cell>
          <cell r="B195" t="str">
            <v>м.Київ</v>
          </cell>
          <cell r="C195">
            <v>829</v>
          </cell>
          <cell r="D195">
            <v>1</v>
          </cell>
          <cell r="E195">
            <v>477</v>
          </cell>
          <cell r="F195">
            <v>0</v>
          </cell>
          <cell r="G195">
            <v>477</v>
          </cell>
          <cell r="H195">
            <v>39.547999999999995</v>
          </cell>
          <cell r="I195">
            <v>37.762999999999998</v>
          </cell>
          <cell r="J195">
            <v>0</v>
          </cell>
          <cell r="K195">
            <v>0</v>
          </cell>
          <cell r="M195">
            <v>8</v>
          </cell>
          <cell r="N195">
            <v>28.565000000000001</v>
          </cell>
          <cell r="O195">
            <v>7</v>
          </cell>
          <cell r="P195">
            <v>27.024000000000001</v>
          </cell>
          <cell r="Q195">
            <v>12</v>
          </cell>
        </row>
        <row r="196">
          <cell r="A196" t="str">
            <v>1210.27.</v>
          </cell>
          <cell r="B196" t="str">
            <v>м.Севастополь</v>
          </cell>
          <cell r="C196">
            <v>263</v>
          </cell>
          <cell r="D196">
            <v>3</v>
          </cell>
          <cell r="E196">
            <v>122</v>
          </cell>
          <cell r="F196">
            <v>9</v>
          </cell>
          <cell r="G196">
            <v>104</v>
          </cell>
          <cell r="H196">
            <v>12.670999999999999</v>
          </cell>
          <cell r="I196">
            <v>9.0300000000000011</v>
          </cell>
          <cell r="J196">
            <v>0</v>
          </cell>
          <cell r="K196">
            <v>0</v>
          </cell>
          <cell r="M196">
            <v>5</v>
          </cell>
          <cell r="N196">
            <v>44.295000000000002</v>
          </cell>
          <cell r="O196">
            <v>3</v>
          </cell>
          <cell r="P196">
            <v>26.751999999999999</v>
          </cell>
          <cell r="Q196">
            <v>5</v>
          </cell>
        </row>
        <row r="197">
          <cell r="A197" t="str">
            <v>1210.28.</v>
          </cell>
          <cell r="B197" t="str">
            <v>ДЕІ з ох.довк.Півн-Зах.рег.Чорн.моря(за4квартал)</v>
          </cell>
          <cell r="C197">
            <v>34</v>
          </cell>
          <cell r="D197">
            <v>0</v>
          </cell>
          <cell r="E197">
            <v>6</v>
          </cell>
          <cell r="F197">
            <v>0</v>
          </cell>
          <cell r="G197">
            <v>6</v>
          </cell>
          <cell r="H197">
            <v>0.374</v>
          </cell>
          <cell r="I197">
            <v>0.374</v>
          </cell>
          <cell r="J197">
            <v>0</v>
          </cell>
          <cell r="K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 t="str">
            <v>1210.29.</v>
          </cell>
          <cell r="B198" t="str">
            <v>ДЕІ Азовського моря</v>
          </cell>
          <cell r="C198">
            <v>28</v>
          </cell>
          <cell r="D198">
            <v>0</v>
          </cell>
          <cell r="E198">
            <v>18</v>
          </cell>
          <cell r="F198">
            <v>0</v>
          </cell>
          <cell r="G198">
            <v>18</v>
          </cell>
          <cell r="H198">
            <v>1.4450000000000001</v>
          </cell>
          <cell r="I198">
            <v>0.81499999999999995</v>
          </cell>
          <cell r="J198">
            <v>0</v>
          </cell>
          <cell r="K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1210.30</v>
          </cell>
          <cell r="B199" t="str">
            <v>Держ.Азово-Чорн.ЕІ(за2,3,4кварт)</v>
          </cell>
          <cell r="C199">
            <v>90</v>
          </cell>
          <cell r="D199">
            <v>0</v>
          </cell>
          <cell r="E199">
            <v>20</v>
          </cell>
          <cell r="F199">
            <v>0</v>
          </cell>
          <cell r="G199">
            <v>20</v>
          </cell>
          <cell r="H199">
            <v>3.16</v>
          </cell>
          <cell r="I199">
            <v>2.8540000000000001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 t="str">
            <v>1210.31</v>
          </cell>
          <cell r="B200" t="str">
            <v>ДІ ох.Чорн.моря(за 9місяців)</v>
          </cell>
          <cell r="C200">
            <v>198</v>
          </cell>
          <cell r="D200">
            <v>0</v>
          </cell>
          <cell r="E200">
            <v>29</v>
          </cell>
          <cell r="F200">
            <v>0</v>
          </cell>
          <cell r="G200">
            <v>29</v>
          </cell>
          <cell r="H200">
            <v>2.8169999999999997</v>
          </cell>
          <cell r="I200">
            <v>3.7119999999999997</v>
          </cell>
          <cell r="J200">
            <v>0</v>
          </cell>
          <cell r="K200">
            <v>0</v>
          </cell>
          <cell r="M200">
            <v>0</v>
          </cell>
          <cell r="N200">
            <v>0</v>
          </cell>
          <cell r="O200">
            <v>1</v>
          </cell>
          <cell r="P200">
            <v>0.79200000000000004</v>
          </cell>
          <cell r="Q200">
            <v>0</v>
          </cell>
        </row>
        <row r="201">
          <cell r="A201">
            <v>1211</v>
          </cell>
          <cell r="B201" t="str">
            <v>з них: підприємства, організації</v>
          </cell>
          <cell r="C201">
            <v>16715</v>
          </cell>
          <cell r="D201">
            <v>560</v>
          </cell>
          <cell r="E201">
            <v>6312</v>
          </cell>
          <cell r="F201">
            <v>10</v>
          </cell>
          <cell r="G201">
            <v>6290</v>
          </cell>
          <cell r="H201">
            <v>553.56200000000001</v>
          </cell>
          <cell r="I201">
            <v>449.84500000000003</v>
          </cell>
          <cell r="J201">
            <v>45</v>
          </cell>
          <cell r="K201">
            <v>3</v>
          </cell>
          <cell r="L201">
            <v>0</v>
          </cell>
          <cell r="M201">
            <v>270</v>
          </cell>
          <cell r="N201">
            <v>8496.9269999999997</v>
          </cell>
          <cell r="O201">
            <v>214</v>
          </cell>
          <cell r="P201">
            <v>711.19399999999996</v>
          </cell>
          <cell r="Q201">
            <v>410</v>
          </cell>
        </row>
        <row r="202">
          <cell r="A202" t="str">
            <v>1211.1.</v>
          </cell>
          <cell r="B202" t="str">
            <v>АР Крим</v>
          </cell>
          <cell r="C202">
            <v>848</v>
          </cell>
          <cell r="D202">
            <v>13</v>
          </cell>
          <cell r="E202">
            <v>347</v>
          </cell>
          <cell r="F202">
            <v>0</v>
          </cell>
          <cell r="G202">
            <v>347</v>
          </cell>
          <cell r="H202">
            <v>29.797000000000001</v>
          </cell>
          <cell r="I202">
            <v>20.195</v>
          </cell>
          <cell r="J202">
            <v>0</v>
          </cell>
          <cell r="K202">
            <v>0</v>
          </cell>
          <cell r="M202">
            <v>32</v>
          </cell>
          <cell r="N202">
            <v>177.006</v>
          </cell>
          <cell r="O202">
            <v>16</v>
          </cell>
          <cell r="P202">
            <v>148.166</v>
          </cell>
          <cell r="Q202">
            <v>10</v>
          </cell>
        </row>
        <row r="203">
          <cell r="A203" t="str">
            <v>1211.2.</v>
          </cell>
          <cell r="B203" t="str">
            <v>Вінницька</v>
          </cell>
          <cell r="C203">
            <v>623</v>
          </cell>
          <cell r="D203">
            <v>1</v>
          </cell>
          <cell r="E203">
            <v>90</v>
          </cell>
          <cell r="F203">
            <v>0</v>
          </cell>
          <cell r="G203">
            <v>90</v>
          </cell>
          <cell r="H203">
            <v>7.633</v>
          </cell>
          <cell r="I203">
            <v>6.8339999999999996</v>
          </cell>
          <cell r="J203">
            <v>0</v>
          </cell>
          <cell r="K203">
            <v>0</v>
          </cell>
          <cell r="M203">
            <v>5</v>
          </cell>
          <cell r="N203">
            <v>23.39</v>
          </cell>
          <cell r="O203">
            <v>4</v>
          </cell>
          <cell r="P203">
            <v>23.289000000000001</v>
          </cell>
          <cell r="Q203">
            <v>3</v>
          </cell>
        </row>
        <row r="204">
          <cell r="A204" t="str">
            <v>1211.3.</v>
          </cell>
          <cell r="B204" t="str">
            <v>Волинська</v>
          </cell>
          <cell r="C204">
            <v>590</v>
          </cell>
          <cell r="D204">
            <v>0</v>
          </cell>
          <cell r="E204">
            <v>103</v>
          </cell>
          <cell r="F204">
            <v>0</v>
          </cell>
          <cell r="G204">
            <v>103</v>
          </cell>
          <cell r="H204">
            <v>8.9689999999999994</v>
          </cell>
          <cell r="I204">
            <v>4.4829999999999997</v>
          </cell>
          <cell r="J204">
            <v>0</v>
          </cell>
          <cell r="K204">
            <v>0</v>
          </cell>
          <cell r="M204">
            <v>3</v>
          </cell>
          <cell r="N204">
            <v>268.5</v>
          </cell>
          <cell r="O204">
            <v>1</v>
          </cell>
          <cell r="P204">
            <v>3.44</v>
          </cell>
          <cell r="Q204">
            <v>15</v>
          </cell>
        </row>
        <row r="205">
          <cell r="A205" t="str">
            <v>1211.4.</v>
          </cell>
          <cell r="B205" t="str">
            <v>Дніпропетровська</v>
          </cell>
          <cell r="C205">
            <v>975</v>
          </cell>
          <cell r="D205">
            <v>94</v>
          </cell>
          <cell r="E205">
            <v>371</v>
          </cell>
          <cell r="F205">
            <v>0</v>
          </cell>
          <cell r="G205">
            <v>371</v>
          </cell>
          <cell r="H205">
            <v>36.005000000000003</v>
          </cell>
          <cell r="I205">
            <v>26.744</v>
          </cell>
          <cell r="J205">
            <v>1</v>
          </cell>
          <cell r="K205">
            <v>1</v>
          </cell>
          <cell r="M205">
            <v>44</v>
          </cell>
          <cell r="N205">
            <v>1449.0050000000001</v>
          </cell>
          <cell r="O205">
            <v>35</v>
          </cell>
          <cell r="P205">
            <v>83.323999999999998</v>
          </cell>
          <cell r="Q205">
            <v>16</v>
          </cell>
        </row>
        <row r="206">
          <cell r="A206" t="str">
            <v>1211.5.</v>
          </cell>
          <cell r="B206" t="str">
            <v>Донецька</v>
          </cell>
          <cell r="C206">
            <v>1485</v>
          </cell>
          <cell r="D206">
            <v>47</v>
          </cell>
          <cell r="E206">
            <v>608</v>
          </cell>
          <cell r="F206">
            <v>0</v>
          </cell>
          <cell r="G206">
            <v>608</v>
          </cell>
          <cell r="H206">
            <v>50.371000000000002</v>
          </cell>
          <cell r="I206">
            <v>41.595999999999997</v>
          </cell>
          <cell r="J206">
            <v>3</v>
          </cell>
          <cell r="K206">
            <v>0</v>
          </cell>
          <cell r="M206">
            <v>27</v>
          </cell>
          <cell r="N206">
            <v>4050.75</v>
          </cell>
          <cell r="O206">
            <v>19</v>
          </cell>
          <cell r="P206">
            <v>164.679</v>
          </cell>
          <cell r="Q206">
            <v>33</v>
          </cell>
        </row>
        <row r="207">
          <cell r="A207" t="str">
            <v>1211.6.</v>
          </cell>
          <cell r="B207" t="str">
            <v>Житомирська</v>
          </cell>
          <cell r="C207">
            <v>584</v>
          </cell>
          <cell r="D207">
            <v>1</v>
          </cell>
          <cell r="E207">
            <v>148</v>
          </cell>
          <cell r="F207">
            <v>0</v>
          </cell>
          <cell r="G207">
            <v>147</v>
          </cell>
          <cell r="H207">
            <v>14.125</v>
          </cell>
          <cell r="I207">
            <v>12.68</v>
          </cell>
          <cell r="J207">
            <v>0</v>
          </cell>
          <cell r="K207">
            <v>0</v>
          </cell>
          <cell r="M207">
            <v>8</v>
          </cell>
          <cell r="N207">
            <v>46.600999999999999</v>
          </cell>
          <cell r="O207">
            <v>3</v>
          </cell>
          <cell r="P207">
            <v>0.45300000000000001</v>
          </cell>
          <cell r="Q207">
            <v>5</v>
          </cell>
        </row>
        <row r="208">
          <cell r="A208" t="str">
            <v>1211.7.</v>
          </cell>
          <cell r="B208" t="str">
            <v>Закарпатська</v>
          </cell>
          <cell r="C208">
            <v>527</v>
          </cell>
          <cell r="D208">
            <v>0</v>
          </cell>
          <cell r="E208">
            <v>145</v>
          </cell>
          <cell r="F208">
            <v>0</v>
          </cell>
          <cell r="G208">
            <v>145</v>
          </cell>
          <cell r="H208">
            <v>9.5709999999999997</v>
          </cell>
          <cell r="I208">
            <v>8.9589999999999996</v>
          </cell>
          <cell r="J208">
            <v>0</v>
          </cell>
          <cell r="K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27</v>
          </cell>
        </row>
        <row r="209">
          <cell r="A209" t="str">
            <v>1211.8.</v>
          </cell>
          <cell r="B209" t="str">
            <v>Запорізька</v>
          </cell>
          <cell r="C209">
            <v>593</v>
          </cell>
          <cell r="D209">
            <v>48</v>
          </cell>
          <cell r="E209">
            <v>382</v>
          </cell>
          <cell r="F209">
            <v>1</v>
          </cell>
          <cell r="G209">
            <v>381</v>
          </cell>
          <cell r="H209">
            <v>33.476999999999997</v>
          </cell>
          <cell r="I209">
            <v>31.803999999999998</v>
          </cell>
          <cell r="J209">
            <v>2</v>
          </cell>
          <cell r="K209">
            <v>1</v>
          </cell>
          <cell r="M209">
            <v>8</v>
          </cell>
          <cell r="N209">
            <v>48.405999999999999</v>
          </cell>
          <cell r="O209">
            <v>9</v>
          </cell>
          <cell r="P209">
            <v>50.454999999999998</v>
          </cell>
          <cell r="Q209">
            <v>4</v>
          </cell>
        </row>
        <row r="210">
          <cell r="A210" t="str">
            <v>1211.9.</v>
          </cell>
          <cell r="B210" t="str">
            <v>Івано-Франківська</v>
          </cell>
          <cell r="C210">
            <v>153</v>
          </cell>
          <cell r="D210">
            <v>0</v>
          </cell>
          <cell r="E210">
            <v>73</v>
          </cell>
          <cell r="F210">
            <v>0</v>
          </cell>
          <cell r="G210">
            <v>73</v>
          </cell>
          <cell r="H210">
            <v>4.6529999999999996</v>
          </cell>
          <cell r="I210">
            <v>3.621</v>
          </cell>
          <cell r="J210">
            <v>0</v>
          </cell>
          <cell r="K210">
            <v>0</v>
          </cell>
          <cell r="M210">
            <v>1</v>
          </cell>
          <cell r="N210">
            <v>2.62</v>
          </cell>
          <cell r="O210">
            <v>1</v>
          </cell>
          <cell r="P210">
            <v>2.62</v>
          </cell>
          <cell r="Q210">
            <v>4</v>
          </cell>
        </row>
        <row r="211">
          <cell r="A211" t="str">
            <v>1211.10.</v>
          </cell>
          <cell r="B211" t="str">
            <v>Київська</v>
          </cell>
          <cell r="C211">
            <v>557</v>
          </cell>
          <cell r="D211">
            <v>0</v>
          </cell>
          <cell r="E211">
            <v>187</v>
          </cell>
          <cell r="F211">
            <v>0</v>
          </cell>
          <cell r="G211">
            <v>187</v>
          </cell>
          <cell r="H211">
            <v>20.05</v>
          </cell>
          <cell r="I211">
            <v>19.027000000000001</v>
          </cell>
          <cell r="J211">
            <v>0</v>
          </cell>
          <cell r="K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33</v>
          </cell>
        </row>
        <row r="212">
          <cell r="A212" t="str">
            <v>1211.11.</v>
          </cell>
          <cell r="B212" t="str">
            <v>Кіровоградська</v>
          </cell>
          <cell r="C212">
            <v>715</v>
          </cell>
          <cell r="D212">
            <v>13</v>
          </cell>
          <cell r="E212">
            <v>135</v>
          </cell>
          <cell r="F212">
            <v>0</v>
          </cell>
          <cell r="G212">
            <v>135</v>
          </cell>
          <cell r="H212">
            <v>11.951000000000001</v>
          </cell>
          <cell r="I212">
            <v>7.5819999999999999</v>
          </cell>
          <cell r="J212">
            <v>0</v>
          </cell>
          <cell r="K212">
            <v>0</v>
          </cell>
          <cell r="M212">
            <v>2</v>
          </cell>
          <cell r="N212">
            <v>0.53800000000000003</v>
          </cell>
          <cell r="O212">
            <v>5</v>
          </cell>
          <cell r="P212">
            <v>4.1749999999999998</v>
          </cell>
          <cell r="Q212">
            <v>16</v>
          </cell>
        </row>
        <row r="213">
          <cell r="A213" t="str">
            <v>1211.12.</v>
          </cell>
          <cell r="B213" t="str">
            <v>Луганська</v>
          </cell>
          <cell r="C213">
            <v>470</v>
          </cell>
          <cell r="D213">
            <v>6</v>
          </cell>
          <cell r="E213">
            <v>256</v>
          </cell>
          <cell r="F213">
            <v>0</v>
          </cell>
          <cell r="G213">
            <v>256</v>
          </cell>
          <cell r="H213">
            <v>21.963999999999999</v>
          </cell>
          <cell r="I213">
            <v>18.904</v>
          </cell>
          <cell r="J213">
            <v>11</v>
          </cell>
          <cell r="K213">
            <v>1</v>
          </cell>
          <cell r="M213">
            <v>18</v>
          </cell>
          <cell r="N213">
            <v>76.382000000000005</v>
          </cell>
          <cell r="O213">
            <v>17</v>
          </cell>
          <cell r="P213">
            <v>56.302999999999997</v>
          </cell>
          <cell r="Q213">
            <v>21</v>
          </cell>
        </row>
        <row r="214">
          <cell r="A214" t="str">
            <v>1211.13.</v>
          </cell>
          <cell r="B214" t="str">
            <v>Львівська</v>
          </cell>
          <cell r="C214">
            <v>382</v>
          </cell>
          <cell r="D214">
            <v>8</v>
          </cell>
          <cell r="E214">
            <v>239</v>
          </cell>
          <cell r="F214">
            <v>0</v>
          </cell>
          <cell r="G214">
            <v>239</v>
          </cell>
          <cell r="H214">
            <v>18.690999999999999</v>
          </cell>
          <cell r="I214">
            <v>14.661</v>
          </cell>
          <cell r="J214">
            <v>0</v>
          </cell>
          <cell r="K214">
            <v>0</v>
          </cell>
          <cell r="M214">
            <v>14</v>
          </cell>
          <cell r="N214">
            <v>26.995999999999999</v>
          </cell>
          <cell r="O214">
            <v>12</v>
          </cell>
          <cell r="P214">
            <v>24.414999999999999</v>
          </cell>
          <cell r="Q214">
            <v>6</v>
          </cell>
        </row>
        <row r="215">
          <cell r="A215" t="str">
            <v>1211.14.</v>
          </cell>
          <cell r="B215" t="str">
            <v>Миколаївська</v>
          </cell>
          <cell r="C215">
            <v>187</v>
          </cell>
          <cell r="D215">
            <v>2</v>
          </cell>
          <cell r="E215">
            <v>96</v>
          </cell>
          <cell r="F215">
            <v>0</v>
          </cell>
          <cell r="G215">
            <v>96</v>
          </cell>
          <cell r="H215">
            <v>8.4789999999999992</v>
          </cell>
          <cell r="I215">
            <v>5.51</v>
          </cell>
          <cell r="J215">
            <v>1</v>
          </cell>
          <cell r="K215">
            <v>0</v>
          </cell>
          <cell r="M215">
            <v>5</v>
          </cell>
          <cell r="N215">
            <v>50.311</v>
          </cell>
          <cell r="O215">
            <v>3</v>
          </cell>
          <cell r="P215">
            <v>36.909999999999997</v>
          </cell>
          <cell r="Q215">
            <v>20</v>
          </cell>
        </row>
        <row r="216">
          <cell r="A216" t="str">
            <v>1211.15.</v>
          </cell>
          <cell r="B216" t="str">
            <v>Одеська</v>
          </cell>
          <cell r="C216">
            <v>1160</v>
          </cell>
          <cell r="D216">
            <v>273</v>
          </cell>
          <cell r="E216">
            <v>347</v>
          </cell>
          <cell r="F216">
            <v>0</v>
          </cell>
          <cell r="G216">
            <v>347</v>
          </cell>
          <cell r="H216">
            <v>31.803999999999998</v>
          </cell>
          <cell r="I216">
            <v>22.213999999999999</v>
          </cell>
          <cell r="J216">
            <v>1</v>
          </cell>
          <cell r="K216">
            <v>0</v>
          </cell>
          <cell r="M216">
            <v>15</v>
          </cell>
          <cell r="N216">
            <v>7.18</v>
          </cell>
          <cell r="O216">
            <v>15</v>
          </cell>
          <cell r="P216">
            <v>5.8</v>
          </cell>
          <cell r="Q216">
            <v>13</v>
          </cell>
        </row>
        <row r="217">
          <cell r="A217" t="str">
            <v>1211.16.</v>
          </cell>
          <cell r="B217" t="str">
            <v>Полтавська</v>
          </cell>
          <cell r="C217">
            <v>539</v>
          </cell>
          <cell r="D217">
            <v>17</v>
          </cell>
          <cell r="E217">
            <v>166</v>
          </cell>
          <cell r="F217">
            <v>0</v>
          </cell>
          <cell r="G217">
            <v>166</v>
          </cell>
          <cell r="H217">
            <v>13.964</v>
          </cell>
          <cell r="I217">
            <v>10.971</v>
          </cell>
          <cell r="J217">
            <v>0</v>
          </cell>
          <cell r="K217">
            <v>0</v>
          </cell>
          <cell r="M217">
            <v>1</v>
          </cell>
          <cell r="N217">
            <v>1939.33</v>
          </cell>
          <cell r="O217">
            <v>0</v>
          </cell>
          <cell r="P217">
            <v>0</v>
          </cell>
          <cell r="Q217">
            <v>17</v>
          </cell>
        </row>
        <row r="218">
          <cell r="A218" t="str">
            <v>1211.17.</v>
          </cell>
          <cell r="B218" t="str">
            <v>Рівненська</v>
          </cell>
          <cell r="C218">
            <v>582</v>
          </cell>
          <cell r="D218">
            <v>6</v>
          </cell>
          <cell r="E218">
            <v>121</v>
          </cell>
          <cell r="F218">
            <v>0</v>
          </cell>
          <cell r="G218">
            <v>121</v>
          </cell>
          <cell r="H218">
            <v>10.695</v>
          </cell>
          <cell r="I218">
            <v>9.3350000000000009</v>
          </cell>
          <cell r="J218">
            <v>0</v>
          </cell>
          <cell r="K218">
            <v>0</v>
          </cell>
          <cell r="M218">
            <v>21</v>
          </cell>
          <cell r="N218">
            <v>21.34</v>
          </cell>
          <cell r="O218">
            <v>19</v>
          </cell>
          <cell r="P218">
            <v>21.119</v>
          </cell>
          <cell r="Q218">
            <v>22</v>
          </cell>
        </row>
        <row r="219">
          <cell r="A219" t="str">
            <v>1211.18.</v>
          </cell>
          <cell r="B219" t="str">
            <v>Сумська</v>
          </cell>
          <cell r="C219">
            <v>563</v>
          </cell>
          <cell r="D219">
            <v>2</v>
          </cell>
          <cell r="E219">
            <v>146</v>
          </cell>
          <cell r="F219">
            <v>0</v>
          </cell>
          <cell r="G219">
            <v>146</v>
          </cell>
          <cell r="H219">
            <v>9.9109999999999996</v>
          </cell>
          <cell r="I219">
            <v>9.4269999999999996</v>
          </cell>
          <cell r="J219">
            <v>0</v>
          </cell>
          <cell r="K219">
            <v>0</v>
          </cell>
          <cell r="M219">
            <v>4</v>
          </cell>
          <cell r="N219">
            <v>179.35499999999999</v>
          </cell>
          <cell r="O219">
            <v>1</v>
          </cell>
          <cell r="P219">
            <v>2.0680000000000001</v>
          </cell>
          <cell r="Q219">
            <v>7</v>
          </cell>
        </row>
        <row r="220">
          <cell r="A220" t="str">
            <v>1211.19.</v>
          </cell>
          <cell r="B220" t="str">
            <v>Тернопільська</v>
          </cell>
          <cell r="C220">
            <v>766</v>
          </cell>
          <cell r="D220">
            <v>0</v>
          </cell>
          <cell r="E220">
            <v>256</v>
          </cell>
          <cell r="F220">
            <v>0</v>
          </cell>
          <cell r="G220">
            <v>254</v>
          </cell>
          <cell r="H220">
            <v>21.346</v>
          </cell>
          <cell r="I220">
            <v>15.432</v>
          </cell>
          <cell r="J220">
            <v>0</v>
          </cell>
          <cell r="K220">
            <v>0</v>
          </cell>
          <cell r="M220">
            <v>3</v>
          </cell>
          <cell r="N220">
            <v>6.4329999999999998</v>
          </cell>
          <cell r="O220">
            <v>2</v>
          </cell>
          <cell r="P220">
            <v>4.125</v>
          </cell>
          <cell r="Q220">
            <v>11</v>
          </cell>
        </row>
        <row r="221">
          <cell r="A221" t="str">
            <v>1211.20.</v>
          </cell>
          <cell r="B221" t="str">
            <v>Харківська</v>
          </cell>
          <cell r="C221">
            <v>729</v>
          </cell>
          <cell r="D221">
            <v>18</v>
          </cell>
          <cell r="E221">
            <v>395</v>
          </cell>
          <cell r="F221">
            <v>0</v>
          </cell>
          <cell r="G221">
            <v>395</v>
          </cell>
          <cell r="H221">
            <v>36.176000000000002</v>
          </cell>
          <cell r="I221">
            <v>31.994</v>
          </cell>
          <cell r="J221">
            <v>0</v>
          </cell>
          <cell r="K221">
            <v>0</v>
          </cell>
          <cell r="M221">
            <v>11</v>
          </cell>
          <cell r="N221">
            <v>8.8580000000000005</v>
          </cell>
          <cell r="O221">
            <v>12</v>
          </cell>
          <cell r="P221">
            <v>9.4320000000000004</v>
          </cell>
          <cell r="Q221">
            <v>11</v>
          </cell>
        </row>
        <row r="222">
          <cell r="A222" t="str">
            <v>1211.21.</v>
          </cell>
          <cell r="B222" t="str">
            <v>Херсонська</v>
          </cell>
          <cell r="C222">
            <v>294</v>
          </cell>
          <cell r="D222">
            <v>1</v>
          </cell>
          <cell r="E222">
            <v>78</v>
          </cell>
          <cell r="F222">
            <v>0</v>
          </cell>
          <cell r="G222">
            <v>78</v>
          </cell>
          <cell r="H222">
            <v>7.2249999999999996</v>
          </cell>
          <cell r="I222">
            <v>4.6760000000000002</v>
          </cell>
          <cell r="J222">
            <v>0</v>
          </cell>
          <cell r="K222">
            <v>0</v>
          </cell>
          <cell r="M222">
            <v>2</v>
          </cell>
          <cell r="N222">
            <v>0.88300000000000001</v>
          </cell>
          <cell r="O222">
            <v>1</v>
          </cell>
          <cell r="P222">
            <v>0.11600000000000001</v>
          </cell>
          <cell r="Q222">
            <v>14</v>
          </cell>
        </row>
        <row r="223">
          <cell r="A223" t="str">
            <v>1211.22.</v>
          </cell>
          <cell r="B223" t="str">
            <v>Хмельницька</v>
          </cell>
          <cell r="C223">
            <v>284</v>
          </cell>
          <cell r="D223">
            <v>2</v>
          </cell>
          <cell r="E223">
            <v>127</v>
          </cell>
          <cell r="F223">
            <v>0</v>
          </cell>
          <cell r="G223">
            <v>127</v>
          </cell>
          <cell r="H223">
            <v>13.122</v>
          </cell>
          <cell r="I223">
            <v>8.8680000000000003</v>
          </cell>
          <cell r="J223">
            <v>0</v>
          </cell>
          <cell r="K223">
            <v>0</v>
          </cell>
          <cell r="M223">
            <v>7</v>
          </cell>
          <cell r="N223">
            <v>4.766</v>
          </cell>
          <cell r="O223">
            <v>6</v>
          </cell>
          <cell r="P223">
            <v>3.28</v>
          </cell>
          <cell r="Q223">
            <v>5</v>
          </cell>
        </row>
        <row r="224">
          <cell r="A224" t="str">
            <v>1211.23.</v>
          </cell>
          <cell r="B224" t="str">
            <v>Черкаська</v>
          </cell>
          <cell r="C224">
            <v>604</v>
          </cell>
          <cell r="D224">
            <v>2</v>
          </cell>
          <cell r="E224">
            <v>615</v>
          </cell>
          <cell r="F224">
            <v>0</v>
          </cell>
          <cell r="G224">
            <v>615</v>
          </cell>
          <cell r="H224">
            <v>55.741</v>
          </cell>
          <cell r="I224">
            <v>44.63</v>
          </cell>
          <cell r="J224">
            <v>0</v>
          </cell>
          <cell r="K224">
            <v>0</v>
          </cell>
          <cell r="M224">
            <v>3</v>
          </cell>
          <cell r="N224">
            <v>1.282</v>
          </cell>
          <cell r="O224">
            <v>6</v>
          </cell>
          <cell r="P224">
            <v>1.2909999999999999</v>
          </cell>
          <cell r="Q224">
            <v>55</v>
          </cell>
        </row>
        <row r="225">
          <cell r="A225" t="str">
            <v>1211.24.</v>
          </cell>
          <cell r="B225" t="str">
            <v>Чернівецька</v>
          </cell>
          <cell r="C225">
            <v>611</v>
          </cell>
          <cell r="D225">
            <v>1</v>
          </cell>
          <cell r="E225">
            <v>155</v>
          </cell>
          <cell r="F225">
            <v>0</v>
          </cell>
          <cell r="G225">
            <v>155</v>
          </cell>
          <cell r="H225">
            <v>11.288</v>
          </cell>
          <cell r="I225">
            <v>9.2759999999999998</v>
          </cell>
          <cell r="J225">
            <v>26</v>
          </cell>
          <cell r="K225">
            <v>0</v>
          </cell>
          <cell r="M225">
            <v>21</v>
          </cell>
          <cell r="N225">
            <v>33.319000000000003</v>
          </cell>
          <cell r="O225">
            <v>14</v>
          </cell>
          <cell r="P225">
            <v>10.35</v>
          </cell>
          <cell r="Q225">
            <v>19</v>
          </cell>
        </row>
        <row r="226">
          <cell r="A226" t="str">
            <v>1211.25.</v>
          </cell>
          <cell r="B226" t="str">
            <v>Чернігівська</v>
          </cell>
          <cell r="C226">
            <v>580</v>
          </cell>
          <cell r="D226">
            <v>1</v>
          </cell>
          <cell r="E226">
            <v>128</v>
          </cell>
          <cell r="F226">
            <v>0</v>
          </cell>
          <cell r="G226">
            <v>128</v>
          </cell>
          <cell r="H226">
            <v>10.523</v>
          </cell>
          <cell r="I226">
            <v>9.7240000000000002</v>
          </cell>
          <cell r="J226">
            <v>0</v>
          </cell>
          <cell r="K226">
            <v>0</v>
          </cell>
          <cell r="M226">
            <v>2</v>
          </cell>
          <cell r="N226">
            <v>0.81599999999999995</v>
          </cell>
          <cell r="O226">
            <v>2</v>
          </cell>
          <cell r="P226">
            <v>0.81599999999999995</v>
          </cell>
          <cell r="Q226">
            <v>6</v>
          </cell>
        </row>
        <row r="227">
          <cell r="A227" t="str">
            <v>1211.26.</v>
          </cell>
          <cell r="B227" t="str">
            <v>м.Київ</v>
          </cell>
          <cell r="C227">
            <v>768</v>
          </cell>
          <cell r="D227">
            <v>1</v>
          </cell>
          <cell r="E227">
            <v>421</v>
          </cell>
          <cell r="F227">
            <v>0</v>
          </cell>
          <cell r="G227">
            <v>421</v>
          </cell>
          <cell r="H227">
            <v>36.991999999999997</v>
          </cell>
          <cell r="I227">
            <v>35.204999999999998</v>
          </cell>
          <cell r="J227">
            <v>0</v>
          </cell>
          <cell r="K227">
            <v>0</v>
          </cell>
          <cell r="M227">
            <v>8</v>
          </cell>
          <cell r="N227">
            <v>28.565000000000001</v>
          </cell>
          <cell r="O227">
            <v>7</v>
          </cell>
          <cell r="P227">
            <v>27.024000000000001</v>
          </cell>
          <cell r="Q227">
            <v>12</v>
          </cell>
        </row>
        <row r="228">
          <cell r="A228" t="str">
            <v>1211.27.</v>
          </cell>
          <cell r="B228" t="str">
            <v>м.Севастополь</v>
          </cell>
          <cell r="C228">
            <v>236</v>
          </cell>
          <cell r="D228">
            <v>3</v>
          </cell>
          <cell r="E228">
            <v>109</v>
          </cell>
          <cell r="F228">
            <v>9</v>
          </cell>
          <cell r="G228">
            <v>91</v>
          </cell>
          <cell r="H228">
            <v>11.667999999999999</v>
          </cell>
          <cell r="I228">
            <v>8.1630000000000003</v>
          </cell>
          <cell r="J228">
            <v>0</v>
          </cell>
          <cell r="K228">
            <v>0</v>
          </cell>
          <cell r="M228">
            <v>5</v>
          </cell>
          <cell r="N228">
            <v>44.295000000000002</v>
          </cell>
          <cell r="O228">
            <v>3</v>
          </cell>
          <cell r="P228">
            <v>26.751999999999999</v>
          </cell>
          <cell r="Q228">
            <v>5</v>
          </cell>
        </row>
        <row r="229">
          <cell r="A229" t="str">
            <v>1211.28.</v>
          </cell>
          <cell r="B229" t="str">
            <v>ДЕІ з ох.довк.Півн-Зах.рег.Чорн.моря(за4квартал)</v>
          </cell>
          <cell r="C229">
            <v>28</v>
          </cell>
          <cell r="D229">
            <v>0</v>
          </cell>
          <cell r="E229">
            <v>5</v>
          </cell>
          <cell r="F229">
            <v>0</v>
          </cell>
          <cell r="G229">
            <v>5</v>
          </cell>
          <cell r="H229">
            <v>0.28899999999999998</v>
          </cell>
          <cell r="I229">
            <v>0.28899999999999998</v>
          </cell>
          <cell r="J229">
            <v>0</v>
          </cell>
          <cell r="K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 t="str">
            <v>1211.29.</v>
          </cell>
          <cell r="B230" t="str">
            <v>ДЕІ Азовського моря</v>
          </cell>
          <cell r="C230">
            <v>26</v>
          </cell>
          <cell r="D230">
            <v>0</v>
          </cell>
          <cell r="E230">
            <v>18</v>
          </cell>
          <cell r="F230">
            <v>0</v>
          </cell>
          <cell r="G230">
            <v>18</v>
          </cell>
          <cell r="H230">
            <v>1.4450000000000001</v>
          </cell>
          <cell r="I230">
            <v>0.81499999999999995</v>
          </cell>
          <cell r="J230">
            <v>0</v>
          </cell>
          <cell r="K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 t="str">
            <v>1211.30</v>
          </cell>
          <cell r="B231" t="str">
            <v>Держ.Азово-Чорн.ЕІ(за2,3,4кварт)</v>
          </cell>
          <cell r="C231">
            <v>87</v>
          </cell>
          <cell r="D231">
            <v>0</v>
          </cell>
          <cell r="E231">
            <v>20</v>
          </cell>
          <cell r="F231">
            <v>0</v>
          </cell>
          <cell r="G231">
            <v>20</v>
          </cell>
          <cell r="H231">
            <v>3.16</v>
          </cell>
          <cell r="I231">
            <v>2.8540000000000001</v>
          </cell>
          <cell r="J231">
            <v>0</v>
          </cell>
          <cell r="K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A232" t="str">
            <v>1211.31</v>
          </cell>
          <cell r="B232" t="str">
            <v>ДІ ох.Чорн.моря(за 9місяців)</v>
          </cell>
          <cell r="C232">
            <v>169</v>
          </cell>
          <cell r="D232">
            <v>0</v>
          </cell>
          <cell r="E232">
            <v>25</v>
          </cell>
          <cell r="F232">
            <v>0</v>
          </cell>
          <cell r="G232">
            <v>25</v>
          </cell>
          <cell r="H232">
            <v>2.4769999999999999</v>
          </cell>
          <cell r="I232">
            <v>3.3719999999999999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1</v>
          </cell>
          <cell r="P232">
            <v>0.79200000000000004</v>
          </cell>
          <cell r="Q232">
            <v>0</v>
          </cell>
        </row>
        <row r="233">
          <cell r="A233">
            <v>1212</v>
          </cell>
          <cell r="B233" t="str">
            <v>Автотранспортні підприємства</v>
          </cell>
          <cell r="C233">
            <v>2344</v>
          </cell>
          <cell r="D233">
            <v>1</v>
          </cell>
          <cell r="E233">
            <v>705</v>
          </cell>
          <cell r="F233">
            <v>0</v>
          </cell>
          <cell r="G233">
            <v>705</v>
          </cell>
          <cell r="H233">
            <v>39.928000000000011</v>
          </cell>
          <cell r="I233">
            <v>31.761000000000003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63</v>
          </cell>
        </row>
        <row r="234">
          <cell r="A234" t="str">
            <v>1212.1.</v>
          </cell>
          <cell r="B234" t="str">
            <v>АР Крим</v>
          </cell>
          <cell r="C234">
            <v>80</v>
          </cell>
          <cell r="D234">
            <v>0</v>
          </cell>
          <cell r="E234">
            <v>22</v>
          </cell>
          <cell r="F234">
            <v>0</v>
          </cell>
          <cell r="G234">
            <v>22</v>
          </cell>
          <cell r="H234">
            <v>1.9019999999999999</v>
          </cell>
          <cell r="I234">
            <v>1.2889999999999999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 t="str">
            <v>1212.2.</v>
          </cell>
          <cell r="B235" t="str">
            <v>Вінницька</v>
          </cell>
          <cell r="C235">
            <v>131</v>
          </cell>
          <cell r="D235">
            <v>0</v>
          </cell>
          <cell r="E235">
            <v>12</v>
          </cell>
          <cell r="F235">
            <v>0</v>
          </cell>
          <cell r="G235">
            <v>12</v>
          </cell>
          <cell r="H235">
            <v>0.51</v>
          </cell>
          <cell r="I235">
            <v>0.51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 t="str">
            <v>1212.3.</v>
          </cell>
          <cell r="B236" t="str">
            <v>Волинська</v>
          </cell>
          <cell r="C236">
            <v>37</v>
          </cell>
          <cell r="D236">
            <v>0</v>
          </cell>
          <cell r="E236">
            <v>3</v>
          </cell>
          <cell r="F236">
            <v>0</v>
          </cell>
          <cell r="G236">
            <v>3</v>
          </cell>
          <cell r="H236">
            <v>0.10199999999999999</v>
          </cell>
          <cell r="I236">
            <v>0.10199999999999999</v>
          </cell>
          <cell r="J236">
            <v>0</v>
          </cell>
          <cell r="K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 t="str">
            <v>1212.4.</v>
          </cell>
          <cell r="B237" t="str">
            <v>Дніпропетровська</v>
          </cell>
          <cell r="C237">
            <v>155</v>
          </cell>
          <cell r="D237">
            <v>0</v>
          </cell>
          <cell r="E237">
            <v>55</v>
          </cell>
          <cell r="F237">
            <v>0</v>
          </cell>
          <cell r="G237">
            <v>55</v>
          </cell>
          <cell r="H237">
            <v>4.0289999999999999</v>
          </cell>
          <cell r="I237">
            <v>3.7570000000000001</v>
          </cell>
          <cell r="J237">
            <v>0</v>
          </cell>
          <cell r="K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55</v>
          </cell>
        </row>
        <row r="238">
          <cell r="A238" t="str">
            <v>1212.5.</v>
          </cell>
          <cell r="B238" t="str">
            <v>Донецька</v>
          </cell>
          <cell r="C238">
            <v>237</v>
          </cell>
          <cell r="D238">
            <v>1</v>
          </cell>
          <cell r="E238">
            <v>105</v>
          </cell>
          <cell r="F238">
            <v>0</v>
          </cell>
          <cell r="G238">
            <v>105</v>
          </cell>
          <cell r="H238">
            <v>6.3250000000000002</v>
          </cell>
          <cell r="I238">
            <v>3.7570000000000001</v>
          </cell>
          <cell r="J238">
            <v>0</v>
          </cell>
          <cell r="K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</v>
          </cell>
        </row>
        <row r="239">
          <cell r="A239" t="str">
            <v>1212.6.</v>
          </cell>
          <cell r="B239" t="str">
            <v>Житомирська</v>
          </cell>
          <cell r="C239">
            <v>64</v>
          </cell>
          <cell r="D239">
            <v>0</v>
          </cell>
          <cell r="E239">
            <v>21</v>
          </cell>
          <cell r="F239">
            <v>0</v>
          </cell>
          <cell r="G239">
            <v>21</v>
          </cell>
          <cell r="H239">
            <v>1.802</v>
          </cell>
          <cell r="I239">
            <v>1.802</v>
          </cell>
          <cell r="J239">
            <v>0</v>
          </cell>
          <cell r="K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1212.7.</v>
          </cell>
          <cell r="B240" t="str">
            <v>Закарпатська</v>
          </cell>
          <cell r="C240">
            <v>34</v>
          </cell>
          <cell r="D240">
            <v>0</v>
          </cell>
          <cell r="E240">
            <v>11</v>
          </cell>
          <cell r="F240">
            <v>0</v>
          </cell>
          <cell r="G240">
            <v>11</v>
          </cell>
          <cell r="H240">
            <v>0.88400000000000001</v>
          </cell>
          <cell r="I240">
            <v>0.88400000000000001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 t="str">
            <v>1212.8.</v>
          </cell>
          <cell r="B241" t="str">
            <v>Запорізька</v>
          </cell>
          <cell r="C241">
            <v>63</v>
          </cell>
          <cell r="D241">
            <v>0</v>
          </cell>
          <cell r="E241">
            <v>24</v>
          </cell>
          <cell r="F241">
            <v>0</v>
          </cell>
          <cell r="G241">
            <v>24</v>
          </cell>
          <cell r="H241">
            <v>0.96899999999999997</v>
          </cell>
          <cell r="I241">
            <v>1.1220000000000001</v>
          </cell>
          <cell r="J241">
            <v>0</v>
          </cell>
          <cell r="K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 t="str">
            <v>1212.9.</v>
          </cell>
          <cell r="B242" t="str">
            <v>Івано-Франківська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 t="str">
            <v>1212.10.</v>
          </cell>
          <cell r="B243" t="str">
            <v>Київська</v>
          </cell>
          <cell r="C243">
            <v>175</v>
          </cell>
          <cell r="D243">
            <v>0</v>
          </cell>
          <cell r="E243">
            <v>13</v>
          </cell>
          <cell r="F243">
            <v>0</v>
          </cell>
          <cell r="G243">
            <v>13</v>
          </cell>
          <cell r="H243">
            <v>0.96299999999999997</v>
          </cell>
          <cell r="I243">
            <v>0.80100000000000005</v>
          </cell>
          <cell r="J243">
            <v>0</v>
          </cell>
          <cell r="K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 t="str">
            <v>1212.11.</v>
          </cell>
          <cell r="B244" t="str">
            <v>Кіровоградська</v>
          </cell>
          <cell r="C244">
            <v>75</v>
          </cell>
          <cell r="D244">
            <v>0</v>
          </cell>
          <cell r="E244">
            <v>6</v>
          </cell>
          <cell r="F244">
            <v>0</v>
          </cell>
          <cell r="G244">
            <v>6</v>
          </cell>
          <cell r="H244">
            <v>0.20399999999999999</v>
          </cell>
          <cell r="I244">
            <v>0.17</v>
          </cell>
          <cell r="J244">
            <v>0</v>
          </cell>
          <cell r="K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 t="str">
            <v>1212.12.</v>
          </cell>
          <cell r="B245" t="str">
            <v>Луганська</v>
          </cell>
          <cell r="C245">
            <v>21</v>
          </cell>
          <cell r="D245">
            <v>0</v>
          </cell>
          <cell r="E245">
            <v>6</v>
          </cell>
          <cell r="F245">
            <v>0</v>
          </cell>
          <cell r="G245">
            <v>6</v>
          </cell>
          <cell r="H245">
            <v>0.51</v>
          </cell>
          <cell r="I245">
            <v>0.221</v>
          </cell>
          <cell r="J245">
            <v>0</v>
          </cell>
          <cell r="K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 t="str">
            <v>1212.13.</v>
          </cell>
          <cell r="B246" t="str">
            <v>Львівська</v>
          </cell>
          <cell r="C246">
            <v>137</v>
          </cell>
          <cell r="D246">
            <v>0</v>
          </cell>
          <cell r="E246">
            <v>103</v>
          </cell>
          <cell r="F246">
            <v>0</v>
          </cell>
          <cell r="G246">
            <v>103</v>
          </cell>
          <cell r="H246">
            <v>4.1459999999999999</v>
          </cell>
          <cell r="I246">
            <v>2.907</v>
          </cell>
          <cell r="J246">
            <v>0</v>
          </cell>
          <cell r="K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 t="str">
            <v>1212.14.</v>
          </cell>
          <cell r="B247" t="str">
            <v>Миколаївська</v>
          </cell>
          <cell r="C247">
            <v>48</v>
          </cell>
          <cell r="D247">
            <v>0</v>
          </cell>
          <cell r="E247">
            <v>28</v>
          </cell>
          <cell r="F247">
            <v>0</v>
          </cell>
          <cell r="G247">
            <v>28</v>
          </cell>
          <cell r="H247">
            <v>1.232</v>
          </cell>
          <cell r="I247">
            <v>1.069</v>
          </cell>
          <cell r="J247">
            <v>0</v>
          </cell>
          <cell r="K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A248" t="str">
            <v>1212.15.</v>
          </cell>
          <cell r="B248" t="str">
            <v>Одеська</v>
          </cell>
          <cell r="C248">
            <v>102</v>
          </cell>
          <cell r="D248">
            <v>0</v>
          </cell>
          <cell r="E248">
            <v>31</v>
          </cell>
          <cell r="F248">
            <v>0</v>
          </cell>
          <cell r="G248">
            <v>31</v>
          </cell>
          <cell r="H248">
            <v>2.335</v>
          </cell>
          <cell r="I248">
            <v>1.325</v>
          </cell>
          <cell r="J248">
            <v>0</v>
          </cell>
          <cell r="K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 t="str">
            <v>1212.16.</v>
          </cell>
          <cell r="B249" t="str">
            <v>Полтавська</v>
          </cell>
          <cell r="C249">
            <v>239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 t="str">
            <v>1212.17.</v>
          </cell>
          <cell r="B250" t="str">
            <v>Рівненська</v>
          </cell>
          <cell r="C250">
            <v>162</v>
          </cell>
          <cell r="D250">
            <v>0</v>
          </cell>
          <cell r="E250">
            <v>28</v>
          </cell>
          <cell r="F250">
            <v>0</v>
          </cell>
          <cell r="G250">
            <v>28</v>
          </cell>
          <cell r="H250">
            <v>1.4450000000000001</v>
          </cell>
          <cell r="I250">
            <v>1.2410000000000001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1212.18.</v>
          </cell>
          <cell r="B251" t="str">
            <v>Сумська</v>
          </cell>
          <cell r="C251">
            <v>55</v>
          </cell>
          <cell r="D251">
            <v>0</v>
          </cell>
          <cell r="E251">
            <v>12</v>
          </cell>
          <cell r="F251">
            <v>0</v>
          </cell>
          <cell r="G251">
            <v>12</v>
          </cell>
          <cell r="H251">
            <v>0.49299999999999999</v>
          </cell>
          <cell r="I251">
            <v>0.374</v>
          </cell>
          <cell r="J251">
            <v>0</v>
          </cell>
          <cell r="K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A252" t="str">
            <v>1212.19.</v>
          </cell>
          <cell r="B252" t="str">
            <v>Тернопільська</v>
          </cell>
          <cell r="C252">
            <v>34</v>
          </cell>
          <cell r="D252">
            <v>0</v>
          </cell>
          <cell r="E252">
            <v>20</v>
          </cell>
          <cell r="F252">
            <v>0</v>
          </cell>
          <cell r="G252">
            <v>20</v>
          </cell>
          <cell r="H252">
            <v>0.73199999999999998</v>
          </cell>
          <cell r="I252">
            <v>0.56200000000000006</v>
          </cell>
          <cell r="J252">
            <v>0</v>
          </cell>
          <cell r="K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A253" t="str">
            <v>1212.20.</v>
          </cell>
          <cell r="B253" t="str">
            <v>Харківська</v>
          </cell>
          <cell r="C253">
            <v>87</v>
          </cell>
          <cell r="D253">
            <v>0</v>
          </cell>
          <cell r="E253">
            <v>55</v>
          </cell>
          <cell r="F253">
            <v>0</v>
          </cell>
          <cell r="G253">
            <v>55</v>
          </cell>
          <cell r="H253">
            <v>3.1960000000000002</v>
          </cell>
          <cell r="I253">
            <v>2.4990000000000001</v>
          </cell>
          <cell r="J253">
            <v>0</v>
          </cell>
          <cell r="K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3</v>
          </cell>
        </row>
        <row r="254">
          <cell r="A254" t="str">
            <v>1212.21.</v>
          </cell>
          <cell r="B254" t="str">
            <v>Херсонська</v>
          </cell>
          <cell r="C254">
            <v>36</v>
          </cell>
          <cell r="D254">
            <v>0</v>
          </cell>
          <cell r="E254">
            <v>2</v>
          </cell>
          <cell r="F254">
            <v>0</v>
          </cell>
          <cell r="G254">
            <v>2</v>
          </cell>
          <cell r="H254">
            <v>6.8000000000000005E-2</v>
          </cell>
          <cell r="I254">
            <v>3.4000000000000002E-2</v>
          </cell>
          <cell r="J254">
            <v>0</v>
          </cell>
          <cell r="K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 t="str">
            <v>1212.22.</v>
          </cell>
          <cell r="B255" t="str">
            <v>Хмельницька</v>
          </cell>
          <cell r="C255">
            <v>77</v>
          </cell>
          <cell r="D255">
            <v>0</v>
          </cell>
          <cell r="E255">
            <v>16</v>
          </cell>
          <cell r="F255">
            <v>0</v>
          </cell>
          <cell r="G255">
            <v>16</v>
          </cell>
          <cell r="H255">
            <v>0.95199999999999996</v>
          </cell>
          <cell r="I255">
            <v>0.748</v>
          </cell>
          <cell r="J255">
            <v>0</v>
          </cell>
          <cell r="K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</row>
        <row r="256">
          <cell r="A256" t="str">
            <v>1212.23.</v>
          </cell>
          <cell r="B256" t="str">
            <v>Черкаська</v>
          </cell>
          <cell r="C256">
            <v>39</v>
          </cell>
          <cell r="D256">
            <v>0</v>
          </cell>
          <cell r="E256">
            <v>33</v>
          </cell>
          <cell r="F256">
            <v>0</v>
          </cell>
          <cell r="G256">
            <v>33</v>
          </cell>
          <cell r="H256">
            <v>2.4140000000000001</v>
          </cell>
          <cell r="I256">
            <v>1.87</v>
          </cell>
          <cell r="J256">
            <v>0</v>
          </cell>
          <cell r="K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A257" t="str">
            <v>1212.24.</v>
          </cell>
          <cell r="B257" t="str">
            <v>Чернівецька</v>
          </cell>
          <cell r="C257">
            <v>81</v>
          </cell>
          <cell r="D257">
            <v>0</v>
          </cell>
          <cell r="E257">
            <v>15</v>
          </cell>
          <cell r="F257">
            <v>0</v>
          </cell>
          <cell r="G257">
            <v>15</v>
          </cell>
          <cell r="H257">
            <v>0.49299999999999999</v>
          </cell>
          <cell r="I257">
            <v>0.73099999999999998</v>
          </cell>
          <cell r="J257">
            <v>0</v>
          </cell>
          <cell r="K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4</v>
          </cell>
        </row>
        <row r="258">
          <cell r="A258" t="str">
            <v>1212.25.</v>
          </cell>
          <cell r="B258" t="str">
            <v>Чернігівська</v>
          </cell>
          <cell r="C258">
            <v>47</v>
          </cell>
          <cell r="D258">
            <v>0</v>
          </cell>
          <cell r="E258">
            <v>10</v>
          </cell>
          <cell r="F258">
            <v>0</v>
          </cell>
          <cell r="G258">
            <v>10</v>
          </cell>
          <cell r="H258">
            <v>0.23799999999999999</v>
          </cell>
          <cell r="I258">
            <v>0.13600000000000001</v>
          </cell>
          <cell r="J258">
            <v>0</v>
          </cell>
          <cell r="K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 t="str">
            <v>1212.26.</v>
          </cell>
          <cell r="B259" t="str">
            <v>м.Київ</v>
          </cell>
          <cell r="C259">
            <v>61</v>
          </cell>
          <cell r="D259">
            <v>0</v>
          </cell>
          <cell r="E259">
            <v>56</v>
          </cell>
          <cell r="F259">
            <v>0</v>
          </cell>
          <cell r="G259">
            <v>56</v>
          </cell>
          <cell r="H259">
            <v>2.556</v>
          </cell>
          <cell r="I259">
            <v>2.5579999999999998</v>
          </cell>
          <cell r="J259">
            <v>0</v>
          </cell>
          <cell r="K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 t="str">
            <v>1212.27.</v>
          </cell>
          <cell r="B260" t="str">
            <v>м.Севастополь</v>
          </cell>
          <cell r="C260">
            <v>27</v>
          </cell>
          <cell r="D260">
            <v>0</v>
          </cell>
          <cell r="E260">
            <v>13</v>
          </cell>
          <cell r="F260">
            <v>0</v>
          </cell>
          <cell r="G260">
            <v>13</v>
          </cell>
          <cell r="H260">
            <v>1.0029999999999999</v>
          </cell>
          <cell r="I260">
            <v>0.86699999999999999</v>
          </cell>
          <cell r="J260">
            <v>0</v>
          </cell>
          <cell r="K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</row>
        <row r="261">
          <cell r="A261" t="str">
            <v>1212.28.</v>
          </cell>
          <cell r="B261" t="str">
            <v>ДЕІ з ох.довк.Півн-Зах.рег.Чорн.моря(за4квартал)</v>
          </cell>
          <cell r="C261">
            <v>6</v>
          </cell>
          <cell r="D261">
            <v>0</v>
          </cell>
          <cell r="E261">
            <v>1</v>
          </cell>
          <cell r="F261">
            <v>0</v>
          </cell>
          <cell r="G261">
            <v>1</v>
          </cell>
          <cell r="H261">
            <v>8.5000000000000006E-2</v>
          </cell>
          <cell r="I261">
            <v>8.5000000000000006E-2</v>
          </cell>
          <cell r="J261">
            <v>0</v>
          </cell>
          <cell r="K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</row>
        <row r="262">
          <cell r="A262" t="str">
            <v>1212.29.</v>
          </cell>
          <cell r="B262" t="str">
            <v>ДЕІ Азовського моря</v>
          </cell>
          <cell r="C262">
            <v>2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</row>
        <row r="263">
          <cell r="A263" t="str">
            <v>1212.30</v>
          </cell>
          <cell r="B263" t="str">
            <v>Держ.Азово-Чорн.ЕІ(за2,3,4кварт)</v>
          </cell>
          <cell r="C263">
            <v>3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 t="str">
            <v>1212.31</v>
          </cell>
          <cell r="B264" t="str">
            <v>ДІ ох.Чорн.моря(за 9місяців)</v>
          </cell>
          <cell r="C264">
            <v>29</v>
          </cell>
          <cell r="D264">
            <v>0</v>
          </cell>
          <cell r="E264">
            <v>4</v>
          </cell>
          <cell r="F264">
            <v>0</v>
          </cell>
          <cell r="G264">
            <v>4</v>
          </cell>
          <cell r="H264">
            <v>0.34</v>
          </cell>
          <cell r="I264">
            <v>0.34</v>
          </cell>
          <cell r="J264">
            <v>0</v>
          </cell>
          <cell r="K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A265">
            <v>1220</v>
          </cell>
          <cell r="B265" t="str">
            <v>Пересувні транспортні засоби</v>
          </cell>
          <cell r="C265">
            <v>1363861</v>
          </cell>
          <cell r="D265">
            <v>0</v>
          </cell>
          <cell r="E265">
            <v>9164</v>
          </cell>
          <cell r="F265">
            <v>0</v>
          </cell>
          <cell r="G265">
            <v>9163</v>
          </cell>
          <cell r="H265">
            <v>199.46499999999997</v>
          </cell>
          <cell r="I265">
            <v>157.18399999999997</v>
          </cell>
          <cell r="J265">
            <v>0</v>
          </cell>
          <cell r="K265">
            <v>0</v>
          </cell>
          <cell r="L265">
            <v>0</v>
          </cell>
          <cell r="M265">
            <v>1</v>
          </cell>
          <cell r="N265">
            <v>0.47399999999999998</v>
          </cell>
          <cell r="O265">
            <v>1</v>
          </cell>
          <cell r="P265">
            <v>0.47399999999999998</v>
          </cell>
          <cell r="Q265">
            <v>162</v>
          </cell>
        </row>
        <row r="266">
          <cell r="A266" t="str">
            <v>1220.1.</v>
          </cell>
          <cell r="B266" t="str">
            <v>АР Крим</v>
          </cell>
          <cell r="C266">
            <v>21879</v>
          </cell>
          <cell r="D266">
            <v>0</v>
          </cell>
          <cell r="E266">
            <v>602</v>
          </cell>
          <cell r="F266">
            <v>0</v>
          </cell>
          <cell r="G266">
            <v>602</v>
          </cell>
          <cell r="H266">
            <v>11.441000000000001</v>
          </cell>
          <cell r="I266">
            <v>7.0890000000000004</v>
          </cell>
          <cell r="J266">
            <v>0</v>
          </cell>
          <cell r="K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A267" t="str">
            <v>1220.2.</v>
          </cell>
          <cell r="B267" t="str">
            <v>Вінницька</v>
          </cell>
          <cell r="C267">
            <v>4353</v>
          </cell>
          <cell r="D267">
            <v>0</v>
          </cell>
          <cell r="E267">
            <v>380</v>
          </cell>
          <cell r="F267">
            <v>0</v>
          </cell>
          <cell r="G267">
            <v>380</v>
          </cell>
          <cell r="H267">
            <v>7.48</v>
          </cell>
          <cell r="I267">
            <v>7.5650000000000004</v>
          </cell>
          <cell r="J267">
            <v>0</v>
          </cell>
          <cell r="K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A268" t="str">
            <v>1220.3.</v>
          </cell>
          <cell r="B268" t="str">
            <v>Волинська</v>
          </cell>
          <cell r="C268">
            <v>195007</v>
          </cell>
          <cell r="D268">
            <v>0</v>
          </cell>
          <cell r="E268">
            <v>403</v>
          </cell>
          <cell r="F268">
            <v>0</v>
          </cell>
          <cell r="G268">
            <v>403</v>
          </cell>
          <cell r="H268">
            <v>7.9249999999999998</v>
          </cell>
          <cell r="I268">
            <v>6.6260000000000003</v>
          </cell>
          <cell r="J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43</v>
          </cell>
        </row>
        <row r="269">
          <cell r="A269" t="str">
            <v>1220.4.</v>
          </cell>
          <cell r="B269" t="str">
            <v>Дніпропетровська</v>
          </cell>
          <cell r="C269">
            <v>7292</v>
          </cell>
          <cell r="D269">
            <v>0</v>
          </cell>
          <cell r="E269">
            <v>118</v>
          </cell>
          <cell r="F269">
            <v>0</v>
          </cell>
          <cell r="G269">
            <v>118</v>
          </cell>
          <cell r="H269">
            <v>3.1749999999999998</v>
          </cell>
          <cell r="I269">
            <v>2.278</v>
          </cell>
          <cell r="J269">
            <v>0</v>
          </cell>
          <cell r="K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 t="str">
            <v>1220.5.</v>
          </cell>
          <cell r="B270" t="str">
            <v>Донецька</v>
          </cell>
          <cell r="C270">
            <v>61803</v>
          </cell>
          <cell r="D270">
            <v>0</v>
          </cell>
          <cell r="E270">
            <v>425</v>
          </cell>
          <cell r="F270">
            <v>0</v>
          </cell>
          <cell r="G270">
            <v>425</v>
          </cell>
          <cell r="H270">
            <v>10.615</v>
          </cell>
          <cell r="I270">
            <v>8.1669999999999998</v>
          </cell>
          <cell r="J270">
            <v>0</v>
          </cell>
          <cell r="K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A271" t="str">
            <v>1220.6.</v>
          </cell>
          <cell r="B271" t="str">
            <v>Житомирська</v>
          </cell>
          <cell r="C271">
            <v>32747</v>
          </cell>
          <cell r="D271">
            <v>0</v>
          </cell>
          <cell r="E271">
            <v>93</v>
          </cell>
          <cell r="F271">
            <v>0</v>
          </cell>
          <cell r="G271">
            <v>93</v>
          </cell>
          <cell r="H271">
            <v>1.972</v>
          </cell>
          <cell r="I271">
            <v>1.9550000000000001</v>
          </cell>
          <cell r="J271">
            <v>0</v>
          </cell>
          <cell r="K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</row>
        <row r="272">
          <cell r="A272" t="str">
            <v>1220.7.</v>
          </cell>
          <cell r="B272" t="str">
            <v>Закарпатська</v>
          </cell>
          <cell r="C272">
            <v>224048</v>
          </cell>
          <cell r="D272">
            <v>0</v>
          </cell>
          <cell r="E272">
            <v>909</v>
          </cell>
          <cell r="F272">
            <v>0</v>
          </cell>
          <cell r="G272">
            <v>909</v>
          </cell>
          <cell r="H272">
            <v>16.931999999999999</v>
          </cell>
          <cell r="I272">
            <v>16.132999999999999</v>
          </cell>
          <cell r="J272">
            <v>0</v>
          </cell>
          <cell r="K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</row>
        <row r="273">
          <cell r="A273" t="str">
            <v>1220.8.</v>
          </cell>
          <cell r="B273" t="str">
            <v>Запорізька</v>
          </cell>
          <cell r="C273">
            <v>2633</v>
          </cell>
          <cell r="D273">
            <v>0</v>
          </cell>
          <cell r="E273">
            <v>48</v>
          </cell>
          <cell r="F273">
            <v>0</v>
          </cell>
          <cell r="G273">
            <v>48</v>
          </cell>
          <cell r="H273">
            <v>1.095</v>
          </cell>
          <cell r="I273">
            <v>0.45900000000000002</v>
          </cell>
          <cell r="J273">
            <v>0</v>
          </cell>
          <cell r="K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</row>
        <row r="274">
          <cell r="A274" t="str">
            <v>1220.9.</v>
          </cell>
          <cell r="B274" t="str">
            <v>Івано-Франківська</v>
          </cell>
          <cell r="C274">
            <v>701</v>
          </cell>
          <cell r="D274">
            <v>0</v>
          </cell>
          <cell r="E274">
            <v>22</v>
          </cell>
          <cell r="F274">
            <v>0</v>
          </cell>
          <cell r="G274">
            <v>22</v>
          </cell>
          <cell r="H274">
            <v>0.51</v>
          </cell>
          <cell r="I274">
            <v>0.47599999999999998</v>
          </cell>
          <cell r="J274">
            <v>0</v>
          </cell>
          <cell r="K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</row>
        <row r="275">
          <cell r="A275" t="str">
            <v>1220.10.</v>
          </cell>
          <cell r="B275" t="str">
            <v>Київська</v>
          </cell>
          <cell r="C275">
            <v>10045</v>
          </cell>
          <cell r="D275">
            <v>0</v>
          </cell>
          <cell r="E275">
            <v>132</v>
          </cell>
          <cell r="F275">
            <v>0</v>
          </cell>
          <cell r="G275">
            <v>132</v>
          </cell>
          <cell r="H275">
            <v>3.4289999999999998</v>
          </cell>
          <cell r="I275">
            <v>2.8730000000000002</v>
          </cell>
          <cell r="J275">
            <v>0</v>
          </cell>
          <cell r="K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 t="str">
            <v>1220.11.</v>
          </cell>
          <cell r="B276" t="str">
            <v>Кіровоградська</v>
          </cell>
          <cell r="C276">
            <v>4487</v>
          </cell>
          <cell r="D276">
            <v>0</v>
          </cell>
          <cell r="E276">
            <v>194</v>
          </cell>
          <cell r="F276">
            <v>0</v>
          </cell>
          <cell r="G276">
            <v>194</v>
          </cell>
          <cell r="H276">
            <v>3.8759999999999999</v>
          </cell>
          <cell r="I276">
            <v>2.2440000000000002</v>
          </cell>
          <cell r="J276">
            <v>0</v>
          </cell>
          <cell r="K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 t="str">
            <v>1220.12.</v>
          </cell>
          <cell r="B277" t="str">
            <v>Луганська</v>
          </cell>
          <cell r="C277">
            <v>246734</v>
          </cell>
          <cell r="D277">
            <v>0</v>
          </cell>
          <cell r="E277">
            <v>572</v>
          </cell>
          <cell r="F277">
            <v>0</v>
          </cell>
          <cell r="G277">
            <v>572</v>
          </cell>
          <cell r="H277">
            <v>14.058999999999999</v>
          </cell>
          <cell r="I277">
            <v>12.375999999999999</v>
          </cell>
          <cell r="J277">
            <v>0</v>
          </cell>
          <cell r="K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A278" t="str">
            <v>1220.13.</v>
          </cell>
          <cell r="B278" t="str">
            <v>Львівська</v>
          </cell>
          <cell r="C278">
            <v>13483</v>
          </cell>
          <cell r="D278">
            <v>0</v>
          </cell>
          <cell r="E278">
            <v>595</v>
          </cell>
          <cell r="F278">
            <v>0</v>
          </cell>
          <cell r="G278">
            <v>595</v>
          </cell>
          <cell r="H278">
            <v>11.391</v>
          </cell>
          <cell r="I278">
            <v>11.305999999999999</v>
          </cell>
          <cell r="J278">
            <v>0</v>
          </cell>
          <cell r="K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A279" t="str">
            <v>1220.14.</v>
          </cell>
          <cell r="B279" t="str">
            <v>Миколаївська</v>
          </cell>
          <cell r="C279">
            <v>3032</v>
          </cell>
          <cell r="D279">
            <v>0</v>
          </cell>
          <cell r="E279">
            <v>148</v>
          </cell>
          <cell r="F279">
            <v>0</v>
          </cell>
          <cell r="G279">
            <v>148</v>
          </cell>
          <cell r="H279">
            <v>2.7309999999999999</v>
          </cell>
          <cell r="I279">
            <v>2.048</v>
          </cell>
          <cell r="J279">
            <v>0</v>
          </cell>
          <cell r="K279">
            <v>0</v>
          </cell>
          <cell r="M279">
            <v>1</v>
          </cell>
          <cell r="N279">
            <v>0.47399999999999998</v>
          </cell>
          <cell r="O279">
            <v>1</v>
          </cell>
          <cell r="P279">
            <v>0.47399999999999998</v>
          </cell>
          <cell r="Q279">
            <v>0</v>
          </cell>
        </row>
        <row r="280">
          <cell r="A280" t="str">
            <v>1220.15.</v>
          </cell>
          <cell r="B280" t="str">
            <v>Одеська</v>
          </cell>
          <cell r="C280">
            <v>2320</v>
          </cell>
          <cell r="D280">
            <v>0</v>
          </cell>
          <cell r="E280">
            <v>278</v>
          </cell>
          <cell r="F280">
            <v>0</v>
          </cell>
          <cell r="G280">
            <v>278</v>
          </cell>
          <cell r="H280">
            <v>5.202</v>
          </cell>
          <cell r="I280">
            <v>3.0089999999999999</v>
          </cell>
          <cell r="J280">
            <v>0</v>
          </cell>
          <cell r="K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 t="str">
            <v>1220.16.</v>
          </cell>
          <cell r="B281" t="str">
            <v>Полтавська</v>
          </cell>
          <cell r="C281">
            <v>12128</v>
          </cell>
          <cell r="D281">
            <v>0</v>
          </cell>
          <cell r="E281">
            <v>434</v>
          </cell>
          <cell r="F281">
            <v>0</v>
          </cell>
          <cell r="G281">
            <v>434</v>
          </cell>
          <cell r="H281">
            <v>8.2059999999999995</v>
          </cell>
          <cell r="I281">
            <v>4.9809999999999999</v>
          </cell>
          <cell r="J281">
            <v>0</v>
          </cell>
          <cell r="K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A282" t="str">
            <v>1220.17.</v>
          </cell>
          <cell r="B282" t="str">
            <v>Рівненська</v>
          </cell>
          <cell r="C282">
            <v>4560</v>
          </cell>
          <cell r="D282">
            <v>0</v>
          </cell>
          <cell r="E282">
            <v>313</v>
          </cell>
          <cell r="F282">
            <v>0</v>
          </cell>
          <cell r="G282">
            <v>313</v>
          </cell>
          <cell r="H282">
            <v>5.61</v>
          </cell>
          <cell r="I282">
            <v>4.6070000000000002</v>
          </cell>
          <cell r="J282">
            <v>0</v>
          </cell>
          <cell r="K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</row>
        <row r="283">
          <cell r="A283" t="str">
            <v>1220.18.</v>
          </cell>
          <cell r="B283" t="str">
            <v>Сумська</v>
          </cell>
          <cell r="C283">
            <v>98411</v>
          </cell>
          <cell r="D283">
            <v>0</v>
          </cell>
          <cell r="E283">
            <v>570</v>
          </cell>
          <cell r="F283">
            <v>0</v>
          </cell>
          <cell r="G283">
            <v>570</v>
          </cell>
          <cell r="H283">
            <v>12.141999999999999</v>
          </cell>
          <cell r="I283">
            <v>9.4499999999999993</v>
          </cell>
          <cell r="J283">
            <v>0</v>
          </cell>
          <cell r="K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 t="str">
            <v>1220.19.</v>
          </cell>
          <cell r="B284" t="str">
            <v>Тернопільська</v>
          </cell>
          <cell r="C284">
            <v>7471</v>
          </cell>
          <cell r="D284">
            <v>0</v>
          </cell>
          <cell r="E284">
            <v>258</v>
          </cell>
          <cell r="F284">
            <v>0</v>
          </cell>
          <cell r="G284">
            <v>258</v>
          </cell>
          <cell r="H284">
            <v>4.93</v>
          </cell>
          <cell r="I284">
            <v>3.9830000000000001</v>
          </cell>
          <cell r="J284">
            <v>0</v>
          </cell>
          <cell r="K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119</v>
          </cell>
        </row>
        <row r="285">
          <cell r="A285" t="str">
            <v>1220.20.</v>
          </cell>
          <cell r="B285" t="str">
            <v>Харківська</v>
          </cell>
          <cell r="C285">
            <v>113059</v>
          </cell>
          <cell r="D285">
            <v>0</v>
          </cell>
          <cell r="E285">
            <v>154</v>
          </cell>
          <cell r="F285">
            <v>0</v>
          </cell>
          <cell r="G285">
            <v>154</v>
          </cell>
          <cell r="H285">
            <v>4.1989999999999998</v>
          </cell>
          <cell r="I285">
            <v>4.1310000000000002</v>
          </cell>
          <cell r="J285">
            <v>0</v>
          </cell>
          <cell r="K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 t="str">
            <v>1220.21.</v>
          </cell>
          <cell r="B286" t="str">
            <v>Херсонська</v>
          </cell>
          <cell r="C286">
            <v>7679</v>
          </cell>
          <cell r="D286">
            <v>0</v>
          </cell>
          <cell r="E286">
            <v>294</v>
          </cell>
          <cell r="F286">
            <v>0</v>
          </cell>
          <cell r="G286">
            <v>294</v>
          </cell>
          <cell r="H286">
            <v>5.2190000000000003</v>
          </cell>
          <cell r="I286">
            <v>2.2090000000000001</v>
          </cell>
          <cell r="J286">
            <v>0</v>
          </cell>
          <cell r="K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 t="str">
            <v>1220.22.</v>
          </cell>
          <cell r="B287" t="str">
            <v>Хмельницька</v>
          </cell>
          <cell r="C287">
            <v>7756</v>
          </cell>
          <cell r="D287">
            <v>0</v>
          </cell>
          <cell r="E287">
            <v>605</v>
          </cell>
          <cell r="F287">
            <v>0</v>
          </cell>
          <cell r="G287">
            <v>605</v>
          </cell>
          <cell r="H287">
            <v>10.436</v>
          </cell>
          <cell r="I287">
            <v>6.7149999999999999</v>
          </cell>
          <cell r="J287">
            <v>0</v>
          </cell>
          <cell r="K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</row>
        <row r="288">
          <cell r="A288" t="str">
            <v>1220.23.</v>
          </cell>
          <cell r="B288" t="str">
            <v>Черкаська</v>
          </cell>
          <cell r="C288">
            <v>5073</v>
          </cell>
          <cell r="D288">
            <v>0</v>
          </cell>
          <cell r="E288">
            <v>174</v>
          </cell>
          <cell r="F288">
            <v>0</v>
          </cell>
          <cell r="G288">
            <v>174</v>
          </cell>
          <cell r="H288">
            <v>3.589</v>
          </cell>
          <cell r="I288">
            <v>2.5790000000000002</v>
          </cell>
          <cell r="J288">
            <v>0</v>
          </cell>
          <cell r="K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 t="str">
            <v>1220.24.</v>
          </cell>
          <cell r="B289" t="str">
            <v>Чернівецька</v>
          </cell>
          <cell r="C289">
            <v>115801</v>
          </cell>
          <cell r="D289">
            <v>0</v>
          </cell>
          <cell r="E289">
            <v>356</v>
          </cell>
          <cell r="F289">
            <v>0</v>
          </cell>
          <cell r="G289">
            <v>356</v>
          </cell>
          <cell r="H289">
            <v>10.081</v>
          </cell>
          <cell r="I289">
            <v>4.7869999999999999</v>
          </cell>
          <cell r="J289">
            <v>0</v>
          </cell>
          <cell r="K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</row>
        <row r="290">
          <cell r="A290" t="str">
            <v>1220.25.</v>
          </cell>
          <cell r="B290" t="str">
            <v>Чернігівська</v>
          </cell>
          <cell r="C290">
            <v>156319</v>
          </cell>
          <cell r="D290">
            <v>0</v>
          </cell>
          <cell r="E290">
            <v>299</v>
          </cell>
          <cell r="F290">
            <v>0</v>
          </cell>
          <cell r="G290">
            <v>298</v>
          </cell>
          <cell r="H290">
            <v>5.78</v>
          </cell>
          <cell r="I290">
            <v>5.3040000000000003</v>
          </cell>
          <cell r="J290">
            <v>0</v>
          </cell>
          <cell r="K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 t="str">
            <v>1220.26.</v>
          </cell>
          <cell r="B291" t="str">
            <v>м.Київ</v>
          </cell>
          <cell r="C291">
            <v>2211</v>
          </cell>
          <cell r="D291">
            <v>0</v>
          </cell>
          <cell r="E291">
            <v>184</v>
          </cell>
          <cell r="F291">
            <v>0</v>
          </cell>
          <cell r="G291">
            <v>184</v>
          </cell>
          <cell r="H291">
            <v>5.0510000000000002</v>
          </cell>
          <cell r="I291">
            <v>4.2430000000000003</v>
          </cell>
          <cell r="J291">
            <v>0</v>
          </cell>
          <cell r="K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A292" t="str">
            <v>1220.27.</v>
          </cell>
          <cell r="B292" t="str">
            <v>м.Севастополь</v>
          </cell>
          <cell r="C292">
            <v>1426</v>
          </cell>
          <cell r="D292">
            <v>0</v>
          </cell>
          <cell r="E292">
            <v>213</v>
          </cell>
          <cell r="F292">
            <v>0</v>
          </cell>
          <cell r="G292">
            <v>213</v>
          </cell>
          <cell r="H292">
            <v>5.9160000000000004</v>
          </cell>
          <cell r="I292">
            <v>3.6890000000000001</v>
          </cell>
          <cell r="J292">
            <v>0</v>
          </cell>
          <cell r="K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1220.28.</v>
          </cell>
          <cell r="B293" t="str">
            <v>ДЕІ з ох.довк.Півн-Зах.рег.Чорн.моря(за4квартал)</v>
          </cell>
          <cell r="C293">
            <v>547</v>
          </cell>
          <cell r="D293">
            <v>0</v>
          </cell>
          <cell r="E293">
            <v>60</v>
          </cell>
          <cell r="F293">
            <v>0</v>
          </cell>
          <cell r="G293">
            <v>60</v>
          </cell>
          <cell r="H293">
            <v>1.7849999999999999</v>
          </cell>
          <cell r="I293">
            <v>1.5469999999999999</v>
          </cell>
          <cell r="J293">
            <v>0</v>
          </cell>
          <cell r="K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 t="str">
            <v>1220.29.</v>
          </cell>
          <cell r="B294" t="str">
            <v>ДЕІ Азовського моря</v>
          </cell>
          <cell r="C294">
            <v>53</v>
          </cell>
          <cell r="D294">
            <v>0</v>
          </cell>
          <cell r="E294">
            <v>76</v>
          </cell>
          <cell r="F294">
            <v>0</v>
          </cell>
          <cell r="G294">
            <v>76</v>
          </cell>
          <cell r="H294">
            <v>1.802</v>
          </cell>
          <cell r="I294">
            <v>1.4450000000000001</v>
          </cell>
          <cell r="J294">
            <v>0</v>
          </cell>
          <cell r="K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 t="str">
            <v>1220.30</v>
          </cell>
          <cell r="B295" t="str">
            <v>Держ.Азово-Чорн.ЕІ(за2,3,4кварт)</v>
          </cell>
          <cell r="C295">
            <v>128</v>
          </cell>
          <cell r="D295">
            <v>0</v>
          </cell>
          <cell r="E295">
            <v>35</v>
          </cell>
          <cell r="F295">
            <v>0</v>
          </cell>
          <cell r="G295">
            <v>35</v>
          </cell>
          <cell r="H295">
            <v>0.629</v>
          </cell>
          <cell r="I295">
            <v>0.629</v>
          </cell>
          <cell r="J295">
            <v>0</v>
          </cell>
          <cell r="K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1220.31</v>
          </cell>
          <cell r="B296" t="str">
            <v>ДІ ох.Чорн.моря(за 9місяців)</v>
          </cell>
          <cell r="C296">
            <v>675</v>
          </cell>
          <cell r="D296">
            <v>0</v>
          </cell>
          <cell r="E296">
            <v>220</v>
          </cell>
          <cell r="F296">
            <v>0</v>
          </cell>
          <cell r="G296">
            <v>220</v>
          </cell>
          <cell r="H296">
            <v>12.257</v>
          </cell>
          <cell r="I296">
            <v>12.281000000000001</v>
          </cell>
          <cell r="J296">
            <v>0</v>
          </cell>
          <cell r="K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A297">
            <v>1300</v>
          </cell>
          <cell r="B297" t="str">
            <v>Земельні ресурси</v>
          </cell>
          <cell r="C297">
            <v>20020</v>
          </cell>
          <cell r="D297">
            <v>124</v>
          </cell>
          <cell r="E297">
            <v>4189</v>
          </cell>
          <cell r="F297">
            <v>3</v>
          </cell>
          <cell r="G297">
            <v>4162</v>
          </cell>
          <cell r="H297">
            <v>459.28499999999997</v>
          </cell>
          <cell r="I297">
            <v>341.45800000000008</v>
          </cell>
          <cell r="J297">
            <v>78</v>
          </cell>
          <cell r="K297">
            <v>17</v>
          </cell>
          <cell r="L297">
            <v>0</v>
          </cell>
          <cell r="M297">
            <v>402</v>
          </cell>
          <cell r="N297">
            <v>7664.9579999999996</v>
          </cell>
          <cell r="O297">
            <v>236</v>
          </cell>
          <cell r="P297">
            <v>323.48399999999992</v>
          </cell>
          <cell r="Q297">
            <v>115</v>
          </cell>
        </row>
        <row r="298">
          <cell r="A298" t="str">
            <v>1300.1.</v>
          </cell>
          <cell r="B298" t="str">
            <v>АР Крим</v>
          </cell>
          <cell r="C298">
            <v>601</v>
          </cell>
          <cell r="D298">
            <v>11</v>
          </cell>
          <cell r="E298">
            <v>345</v>
          </cell>
          <cell r="F298">
            <v>0</v>
          </cell>
          <cell r="G298">
            <v>345</v>
          </cell>
          <cell r="H298">
            <v>30.091000000000001</v>
          </cell>
          <cell r="I298">
            <v>23.771999999999998</v>
          </cell>
          <cell r="J298">
            <v>0</v>
          </cell>
          <cell r="K298">
            <v>0</v>
          </cell>
          <cell r="M298">
            <v>14</v>
          </cell>
          <cell r="N298">
            <v>526.04999999999995</v>
          </cell>
          <cell r="O298">
            <v>5</v>
          </cell>
          <cell r="P298">
            <v>6.8860000000000001</v>
          </cell>
          <cell r="Q298">
            <v>0</v>
          </cell>
        </row>
        <row r="299">
          <cell r="A299" t="str">
            <v>1300.2.</v>
          </cell>
          <cell r="B299" t="str">
            <v>Вінницька</v>
          </cell>
          <cell r="C299">
            <v>960</v>
          </cell>
          <cell r="D299">
            <v>1</v>
          </cell>
          <cell r="E299">
            <v>100</v>
          </cell>
          <cell r="F299">
            <v>0</v>
          </cell>
          <cell r="G299">
            <v>100</v>
          </cell>
          <cell r="H299">
            <v>10.250999999999999</v>
          </cell>
          <cell r="I299">
            <v>7.39</v>
          </cell>
          <cell r="J299">
            <v>0</v>
          </cell>
          <cell r="K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</row>
        <row r="300">
          <cell r="A300" t="str">
            <v>1300.3.</v>
          </cell>
          <cell r="B300" t="str">
            <v>Волинська</v>
          </cell>
          <cell r="C300">
            <v>341</v>
          </cell>
          <cell r="D300">
            <v>0</v>
          </cell>
          <cell r="E300">
            <v>31</v>
          </cell>
          <cell r="F300">
            <v>0</v>
          </cell>
          <cell r="G300">
            <v>31</v>
          </cell>
          <cell r="H300">
            <v>2.4940000000000002</v>
          </cell>
          <cell r="I300">
            <v>2.4180000000000001</v>
          </cell>
          <cell r="J300">
            <v>0</v>
          </cell>
          <cell r="K300">
            <v>0</v>
          </cell>
          <cell r="M300">
            <v>0</v>
          </cell>
          <cell r="N300">
            <v>0</v>
          </cell>
          <cell r="O300">
            <v>2</v>
          </cell>
          <cell r="P300">
            <v>1.1879999999999999</v>
          </cell>
          <cell r="Q300">
            <v>1</v>
          </cell>
        </row>
        <row r="301">
          <cell r="A301" t="str">
            <v>1300.4.</v>
          </cell>
          <cell r="B301" t="str">
            <v>Дніпропетровська</v>
          </cell>
          <cell r="C301">
            <v>4365</v>
          </cell>
          <cell r="D301">
            <v>60</v>
          </cell>
          <cell r="E301">
            <v>150</v>
          </cell>
          <cell r="F301">
            <v>0</v>
          </cell>
          <cell r="G301">
            <v>150</v>
          </cell>
          <cell r="H301">
            <v>20.831</v>
          </cell>
          <cell r="I301">
            <v>18.494</v>
          </cell>
          <cell r="J301">
            <v>11</v>
          </cell>
          <cell r="K301">
            <v>8</v>
          </cell>
          <cell r="M301">
            <v>21</v>
          </cell>
          <cell r="N301">
            <v>1361.4770000000001</v>
          </cell>
          <cell r="O301">
            <v>11</v>
          </cell>
          <cell r="P301">
            <v>12.766</v>
          </cell>
          <cell r="Q301">
            <v>10</v>
          </cell>
        </row>
        <row r="302">
          <cell r="A302" t="str">
            <v>1300.5.</v>
          </cell>
          <cell r="B302" t="str">
            <v>Донецька</v>
          </cell>
          <cell r="C302">
            <v>919</v>
          </cell>
          <cell r="D302">
            <v>23</v>
          </cell>
          <cell r="E302">
            <v>363</v>
          </cell>
          <cell r="F302">
            <v>0</v>
          </cell>
          <cell r="G302">
            <v>363</v>
          </cell>
          <cell r="H302">
            <v>48.286999999999999</v>
          </cell>
          <cell r="I302">
            <v>36.741999999999997</v>
          </cell>
          <cell r="J302">
            <v>4</v>
          </cell>
          <cell r="K302">
            <v>0</v>
          </cell>
          <cell r="M302">
            <v>30</v>
          </cell>
          <cell r="N302">
            <v>1061.299</v>
          </cell>
          <cell r="O302">
            <v>15</v>
          </cell>
          <cell r="P302">
            <v>94.852000000000004</v>
          </cell>
          <cell r="Q302">
            <v>15</v>
          </cell>
        </row>
        <row r="303">
          <cell r="A303" t="str">
            <v>1300.6.</v>
          </cell>
          <cell r="B303" t="str">
            <v>Житомирська</v>
          </cell>
          <cell r="C303">
            <v>486</v>
          </cell>
          <cell r="D303">
            <v>1</v>
          </cell>
          <cell r="E303">
            <v>47</v>
          </cell>
          <cell r="F303">
            <v>0</v>
          </cell>
          <cell r="G303">
            <v>47</v>
          </cell>
          <cell r="H303">
            <v>5.673</v>
          </cell>
          <cell r="I303">
            <v>3.99</v>
          </cell>
          <cell r="J303">
            <v>0</v>
          </cell>
          <cell r="K303">
            <v>0</v>
          </cell>
          <cell r="M303">
            <v>7</v>
          </cell>
          <cell r="N303">
            <v>18.745999999999999</v>
          </cell>
          <cell r="O303">
            <v>1</v>
          </cell>
          <cell r="P303">
            <v>0.156</v>
          </cell>
          <cell r="Q303">
            <v>7</v>
          </cell>
        </row>
        <row r="304">
          <cell r="A304" t="str">
            <v>1300.7.</v>
          </cell>
          <cell r="B304" t="str">
            <v>Закарпатська</v>
          </cell>
          <cell r="C304">
            <v>587</v>
          </cell>
          <cell r="D304">
            <v>0</v>
          </cell>
          <cell r="E304">
            <v>181</v>
          </cell>
          <cell r="F304">
            <v>1</v>
          </cell>
          <cell r="G304">
            <v>180</v>
          </cell>
          <cell r="H304">
            <v>18.683</v>
          </cell>
          <cell r="I304">
            <v>18.088000000000001</v>
          </cell>
          <cell r="J304">
            <v>4</v>
          </cell>
          <cell r="K304">
            <v>2</v>
          </cell>
          <cell r="M304">
            <v>2</v>
          </cell>
          <cell r="N304">
            <v>22.504000000000001</v>
          </cell>
          <cell r="O304">
            <v>2</v>
          </cell>
          <cell r="P304">
            <v>22.504000000000001</v>
          </cell>
          <cell r="Q304">
            <v>0</v>
          </cell>
        </row>
        <row r="305">
          <cell r="A305" t="str">
            <v>1300.8.</v>
          </cell>
          <cell r="B305" t="str">
            <v>Запорізька</v>
          </cell>
          <cell r="C305">
            <v>398</v>
          </cell>
          <cell r="D305">
            <v>0</v>
          </cell>
          <cell r="E305">
            <v>70</v>
          </cell>
          <cell r="F305">
            <v>0</v>
          </cell>
          <cell r="G305">
            <v>44</v>
          </cell>
          <cell r="H305">
            <v>5.83</v>
          </cell>
          <cell r="I305">
            <v>5.0750000000000002</v>
          </cell>
          <cell r="J305">
            <v>24</v>
          </cell>
          <cell r="K305">
            <v>5</v>
          </cell>
          <cell r="M305">
            <v>10</v>
          </cell>
          <cell r="N305">
            <v>2006.3209999999999</v>
          </cell>
          <cell r="O305">
            <v>5</v>
          </cell>
          <cell r="P305">
            <v>36.868000000000002</v>
          </cell>
          <cell r="Q305">
            <v>0</v>
          </cell>
        </row>
        <row r="306">
          <cell r="A306" t="str">
            <v>1300.9.</v>
          </cell>
          <cell r="B306" t="str">
            <v>Івано-Франківська</v>
          </cell>
          <cell r="C306">
            <v>734</v>
          </cell>
          <cell r="D306">
            <v>0</v>
          </cell>
          <cell r="E306">
            <v>47</v>
          </cell>
          <cell r="F306">
            <v>0</v>
          </cell>
          <cell r="G306">
            <v>47</v>
          </cell>
          <cell r="H306">
            <v>4.0570000000000004</v>
          </cell>
          <cell r="I306">
            <v>3.6160000000000001</v>
          </cell>
          <cell r="J306">
            <v>0</v>
          </cell>
          <cell r="K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2</v>
          </cell>
        </row>
        <row r="307">
          <cell r="A307" t="str">
            <v>1300.10.</v>
          </cell>
          <cell r="B307" t="str">
            <v>Київська</v>
          </cell>
          <cell r="C307">
            <v>360</v>
          </cell>
          <cell r="D307">
            <v>0</v>
          </cell>
          <cell r="E307">
            <v>105</v>
          </cell>
          <cell r="F307">
            <v>0</v>
          </cell>
          <cell r="G307">
            <v>105</v>
          </cell>
          <cell r="H307">
            <v>8.2110000000000003</v>
          </cell>
          <cell r="I307">
            <v>5.8760000000000003</v>
          </cell>
          <cell r="J307">
            <v>2</v>
          </cell>
          <cell r="K307">
            <v>0</v>
          </cell>
          <cell r="M307">
            <v>6</v>
          </cell>
          <cell r="N307">
            <v>22.361000000000001</v>
          </cell>
          <cell r="O307">
            <v>0</v>
          </cell>
          <cell r="P307">
            <v>0</v>
          </cell>
          <cell r="Q307">
            <v>0</v>
          </cell>
        </row>
        <row r="308">
          <cell r="A308" t="str">
            <v>1300.11.</v>
          </cell>
          <cell r="B308" t="str">
            <v>Кіровоградська</v>
          </cell>
          <cell r="C308">
            <v>881</v>
          </cell>
          <cell r="D308">
            <v>2</v>
          </cell>
          <cell r="E308">
            <v>166</v>
          </cell>
          <cell r="F308">
            <v>0</v>
          </cell>
          <cell r="G308">
            <v>166</v>
          </cell>
          <cell r="H308">
            <v>14.558999999999999</v>
          </cell>
          <cell r="I308">
            <v>8.5500000000000007</v>
          </cell>
          <cell r="J308">
            <v>3</v>
          </cell>
          <cell r="K308">
            <v>0</v>
          </cell>
          <cell r="M308">
            <v>2</v>
          </cell>
          <cell r="N308">
            <v>69.209999999999994</v>
          </cell>
          <cell r="O308">
            <v>0</v>
          </cell>
          <cell r="P308">
            <v>0</v>
          </cell>
          <cell r="Q308">
            <v>1</v>
          </cell>
        </row>
        <row r="309">
          <cell r="A309" t="str">
            <v>1300.12.</v>
          </cell>
          <cell r="B309" t="str">
            <v>Луганська</v>
          </cell>
          <cell r="C309">
            <v>227</v>
          </cell>
          <cell r="D309">
            <v>0</v>
          </cell>
          <cell r="E309">
            <v>108</v>
          </cell>
          <cell r="F309">
            <v>0</v>
          </cell>
          <cell r="G309">
            <v>110</v>
          </cell>
          <cell r="H309">
            <v>12.869</v>
          </cell>
          <cell r="I309">
            <v>10.757</v>
          </cell>
          <cell r="J309">
            <v>7</v>
          </cell>
          <cell r="K309">
            <v>1</v>
          </cell>
          <cell r="M309">
            <v>13</v>
          </cell>
          <cell r="N309">
            <v>109.59</v>
          </cell>
          <cell r="O309">
            <v>10</v>
          </cell>
          <cell r="P309">
            <v>8.0589999999999993</v>
          </cell>
          <cell r="Q309">
            <v>4</v>
          </cell>
        </row>
        <row r="310">
          <cell r="A310" t="str">
            <v>1300.13.</v>
          </cell>
          <cell r="B310" t="str">
            <v>Львівська</v>
          </cell>
          <cell r="C310">
            <v>658</v>
          </cell>
          <cell r="D310">
            <v>6</v>
          </cell>
          <cell r="E310">
            <v>514</v>
          </cell>
          <cell r="F310">
            <v>0</v>
          </cell>
          <cell r="G310">
            <v>514</v>
          </cell>
          <cell r="H310">
            <v>64.623000000000005</v>
          </cell>
          <cell r="I310">
            <v>44.987000000000002</v>
          </cell>
          <cell r="J310">
            <v>1</v>
          </cell>
          <cell r="K310">
            <v>0</v>
          </cell>
          <cell r="M310">
            <v>219</v>
          </cell>
          <cell r="N310">
            <v>749.83500000000004</v>
          </cell>
          <cell r="O310">
            <v>144</v>
          </cell>
          <cell r="P310">
            <v>46.692999999999998</v>
          </cell>
          <cell r="Q310">
            <v>1</v>
          </cell>
        </row>
        <row r="311">
          <cell r="A311" t="str">
            <v>1300.14.</v>
          </cell>
          <cell r="B311" t="str">
            <v>Миколаївська</v>
          </cell>
          <cell r="C311">
            <v>214</v>
          </cell>
          <cell r="D311">
            <v>2</v>
          </cell>
          <cell r="E311">
            <v>104</v>
          </cell>
          <cell r="F311">
            <v>0</v>
          </cell>
          <cell r="G311">
            <v>104</v>
          </cell>
          <cell r="H311">
            <v>12.568</v>
          </cell>
          <cell r="I311">
            <v>9.4160000000000004</v>
          </cell>
          <cell r="J311">
            <v>2</v>
          </cell>
          <cell r="K311">
            <v>0</v>
          </cell>
          <cell r="M311">
            <v>8</v>
          </cell>
          <cell r="N311">
            <v>472.15600000000001</v>
          </cell>
          <cell r="O311">
            <v>0</v>
          </cell>
          <cell r="P311">
            <v>0</v>
          </cell>
          <cell r="Q311">
            <v>1</v>
          </cell>
        </row>
        <row r="312">
          <cell r="A312" t="str">
            <v>1300.15.</v>
          </cell>
          <cell r="B312" t="str">
            <v>Одеська</v>
          </cell>
          <cell r="C312">
            <v>2463</v>
          </cell>
          <cell r="D312">
            <v>0</v>
          </cell>
          <cell r="E312">
            <v>374</v>
          </cell>
          <cell r="F312">
            <v>0</v>
          </cell>
          <cell r="G312">
            <v>374</v>
          </cell>
          <cell r="H312">
            <v>50.484000000000002</v>
          </cell>
          <cell r="I312">
            <v>35.082999999999998</v>
          </cell>
          <cell r="J312">
            <v>1</v>
          </cell>
          <cell r="K312">
            <v>1</v>
          </cell>
          <cell r="M312">
            <v>8</v>
          </cell>
          <cell r="N312">
            <v>78.257999999999996</v>
          </cell>
          <cell r="O312">
            <v>4</v>
          </cell>
          <cell r="P312">
            <v>8.3149999999999995</v>
          </cell>
          <cell r="Q312">
            <v>18</v>
          </cell>
        </row>
        <row r="313">
          <cell r="A313" t="str">
            <v>1300.16.</v>
          </cell>
          <cell r="B313" t="str">
            <v>Полтавська</v>
          </cell>
          <cell r="C313">
            <v>607</v>
          </cell>
          <cell r="D313">
            <v>3</v>
          </cell>
          <cell r="E313">
            <v>171</v>
          </cell>
          <cell r="F313">
            <v>0</v>
          </cell>
          <cell r="G313">
            <v>171</v>
          </cell>
          <cell r="H313">
            <v>19.619</v>
          </cell>
          <cell r="I313">
            <v>13.311999999999999</v>
          </cell>
          <cell r="J313">
            <v>2</v>
          </cell>
          <cell r="K313">
            <v>0</v>
          </cell>
          <cell r="M313">
            <v>0</v>
          </cell>
          <cell r="N313">
            <v>6.5940000000000003</v>
          </cell>
          <cell r="O313">
            <v>1</v>
          </cell>
          <cell r="P313">
            <v>6.5940000000000003</v>
          </cell>
          <cell r="Q313">
            <v>15</v>
          </cell>
        </row>
        <row r="314">
          <cell r="A314" t="str">
            <v>1300.17.</v>
          </cell>
          <cell r="B314" t="str">
            <v>Рівненська</v>
          </cell>
          <cell r="C314">
            <v>981</v>
          </cell>
          <cell r="D314">
            <v>0</v>
          </cell>
          <cell r="E314">
            <v>73</v>
          </cell>
          <cell r="F314">
            <v>0</v>
          </cell>
          <cell r="G314">
            <v>73</v>
          </cell>
          <cell r="H314">
            <v>3.758</v>
          </cell>
          <cell r="I314">
            <v>2.5840000000000001</v>
          </cell>
          <cell r="J314">
            <v>0</v>
          </cell>
          <cell r="K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A315" t="str">
            <v>1300.18.</v>
          </cell>
          <cell r="B315" t="str">
            <v>Сумська</v>
          </cell>
          <cell r="C315">
            <v>635</v>
          </cell>
          <cell r="D315">
            <v>0</v>
          </cell>
          <cell r="E315">
            <v>156</v>
          </cell>
          <cell r="F315">
            <v>0</v>
          </cell>
          <cell r="G315">
            <v>156</v>
          </cell>
          <cell r="H315">
            <v>17.646999999999998</v>
          </cell>
          <cell r="I315">
            <v>13.226000000000001</v>
          </cell>
          <cell r="J315">
            <v>7</v>
          </cell>
          <cell r="K315">
            <v>0</v>
          </cell>
          <cell r="M315">
            <v>8</v>
          </cell>
          <cell r="N315">
            <v>1073.115</v>
          </cell>
          <cell r="O315">
            <v>3</v>
          </cell>
          <cell r="P315">
            <v>8.3719999999999999</v>
          </cell>
          <cell r="Q315">
            <v>0</v>
          </cell>
        </row>
        <row r="316">
          <cell r="A316" t="str">
            <v>1300.19.</v>
          </cell>
          <cell r="B316" t="str">
            <v>Тернопільська</v>
          </cell>
          <cell r="C316">
            <v>197</v>
          </cell>
          <cell r="D316">
            <v>0</v>
          </cell>
          <cell r="E316">
            <v>59</v>
          </cell>
          <cell r="F316">
            <v>0</v>
          </cell>
          <cell r="G316">
            <v>59</v>
          </cell>
          <cell r="H316">
            <v>4.6970000000000001</v>
          </cell>
          <cell r="I316">
            <v>3.0659999999999998</v>
          </cell>
          <cell r="J316">
            <v>0</v>
          </cell>
          <cell r="K316">
            <v>0</v>
          </cell>
          <cell r="M316">
            <v>1</v>
          </cell>
          <cell r="N316">
            <v>0.59699999999999998</v>
          </cell>
          <cell r="O316">
            <v>1</v>
          </cell>
          <cell r="P316">
            <v>0.59699999999999998</v>
          </cell>
          <cell r="Q316">
            <v>4</v>
          </cell>
        </row>
        <row r="317">
          <cell r="A317" t="str">
            <v>1300.20.</v>
          </cell>
          <cell r="B317" t="str">
            <v>Харківська</v>
          </cell>
          <cell r="C317">
            <v>389</v>
          </cell>
          <cell r="D317">
            <v>8</v>
          </cell>
          <cell r="E317">
            <v>217</v>
          </cell>
          <cell r="F317">
            <v>0</v>
          </cell>
          <cell r="G317">
            <v>217</v>
          </cell>
          <cell r="H317">
            <v>20.603999999999999</v>
          </cell>
          <cell r="I317">
            <v>17.934999999999999</v>
          </cell>
          <cell r="J317">
            <v>1</v>
          </cell>
          <cell r="K317">
            <v>0</v>
          </cell>
          <cell r="M317">
            <v>6</v>
          </cell>
          <cell r="N317">
            <v>6.6</v>
          </cell>
          <cell r="O317">
            <v>6</v>
          </cell>
          <cell r="P317">
            <v>30.513999999999999</v>
          </cell>
          <cell r="Q317">
            <v>3</v>
          </cell>
        </row>
        <row r="318">
          <cell r="A318" t="str">
            <v>1300.21.</v>
          </cell>
          <cell r="B318" t="str">
            <v>Херсонська</v>
          </cell>
          <cell r="C318">
            <v>637</v>
          </cell>
          <cell r="D318">
            <v>1</v>
          </cell>
          <cell r="E318">
            <v>172</v>
          </cell>
          <cell r="F318">
            <v>1</v>
          </cell>
          <cell r="G318">
            <v>171</v>
          </cell>
          <cell r="H318">
            <v>19.52</v>
          </cell>
          <cell r="I318">
            <v>7.8369999999999997</v>
          </cell>
          <cell r="J318">
            <v>0</v>
          </cell>
          <cell r="K318">
            <v>0</v>
          </cell>
          <cell r="M318">
            <v>1</v>
          </cell>
          <cell r="N318">
            <v>4.2000000000000003E-2</v>
          </cell>
          <cell r="O318">
            <v>1</v>
          </cell>
          <cell r="P318">
            <v>4.2000000000000003E-2</v>
          </cell>
          <cell r="Q318">
            <v>7</v>
          </cell>
        </row>
        <row r="319">
          <cell r="A319" t="str">
            <v>1300.22.</v>
          </cell>
          <cell r="B319" t="str">
            <v>Хмельницька</v>
          </cell>
          <cell r="C319">
            <v>661</v>
          </cell>
          <cell r="D319">
            <v>0</v>
          </cell>
          <cell r="E319">
            <v>99</v>
          </cell>
          <cell r="F319">
            <v>0</v>
          </cell>
          <cell r="G319">
            <v>99</v>
          </cell>
          <cell r="H319">
            <v>7.1539999999999999</v>
          </cell>
          <cell r="I319">
            <v>3.706</v>
          </cell>
          <cell r="J319">
            <v>0</v>
          </cell>
          <cell r="K319">
            <v>0</v>
          </cell>
          <cell r="M319">
            <v>11</v>
          </cell>
          <cell r="N319">
            <v>16.571000000000002</v>
          </cell>
          <cell r="O319">
            <v>3</v>
          </cell>
          <cell r="P319">
            <v>1.284</v>
          </cell>
          <cell r="Q319">
            <v>3</v>
          </cell>
        </row>
        <row r="320">
          <cell r="A320" t="str">
            <v>1300.23.</v>
          </cell>
          <cell r="B320" t="str">
            <v>Черкаська</v>
          </cell>
          <cell r="C320">
            <v>145</v>
          </cell>
          <cell r="D320">
            <v>2</v>
          </cell>
          <cell r="E320">
            <v>153</v>
          </cell>
          <cell r="F320">
            <v>1</v>
          </cell>
          <cell r="G320">
            <v>152</v>
          </cell>
          <cell r="H320">
            <v>16.795999999999999</v>
          </cell>
          <cell r="I320">
            <v>11.422000000000001</v>
          </cell>
          <cell r="J320">
            <v>1</v>
          </cell>
          <cell r="K320">
            <v>0</v>
          </cell>
          <cell r="M320">
            <v>10</v>
          </cell>
          <cell r="N320">
            <v>15.071</v>
          </cell>
          <cell r="O320">
            <v>5</v>
          </cell>
          <cell r="P320">
            <v>4.7220000000000004</v>
          </cell>
          <cell r="Q320">
            <v>9</v>
          </cell>
        </row>
        <row r="321">
          <cell r="A321" t="str">
            <v>1300.24.</v>
          </cell>
          <cell r="B321" t="str">
            <v>Чернівецька</v>
          </cell>
          <cell r="C321">
            <v>304</v>
          </cell>
          <cell r="D321">
            <v>0</v>
          </cell>
          <cell r="E321">
            <v>29</v>
          </cell>
          <cell r="F321">
            <v>0</v>
          </cell>
          <cell r="G321">
            <v>29</v>
          </cell>
          <cell r="H321">
            <v>2.2949999999999999</v>
          </cell>
          <cell r="I321">
            <v>2.1080000000000001</v>
          </cell>
          <cell r="J321">
            <v>1</v>
          </cell>
          <cell r="K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3</v>
          </cell>
        </row>
        <row r="322">
          <cell r="A322" t="str">
            <v>1300.25.</v>
          </cell>
          <cell r="B322" t="str">
            <v>Чернігівська</v>
          </cell>
          <cell r="C322">
            <v>342</v>
          </cell>
          <cell r="D322">
            <v>0</v>
          </cell>
          <cell r="E322">
            <v>92</v>
          </cell>
          <cell r="F322">
            <v>0</v>
          </cell>
          <cell r="G322">
            <v>92</v>
          </cell>
          <cell r="H322">
            <v>10.029999999999999</v>
          </cell>
          <cell r="I322">
            <v>9.1460000000000008</v>
          </cell>
          <cell r="J322">
            <v>1</v>
          </cell>
          <cell r="K322">
            <v>0</v>
          </cell>
          <cell r="M322">
            <v>7</v>
          </cell>
          <cell r="N322">
            <v>8.5139999999999993</v>
          </cell>
          <cell r="O322">
            <v>7</v>
          </cell>
          <cell r="P322">
            <v>8.2390000000000008</v>
          </cell>
          <cell r="Q322">
            <v>8</v>
          </cell>
        </row>
        <row r="323">
          <cell r="A323" t="str">
            <v>1300.26.</v>
          </cell>
          <cell r="B323" t="str">
            <v>м.Київ</v>
          </cell>
          <cell r="C323">
            <v>72</v>
          </cell>
          <cell r="D323">
            <v>0</v>
          </cell>
          <cell r="E323">
            <v>21</v>
          </cell>
          <cell r="F323">
            <v>0</v>
          </cell>
          <cell r="G323">
            <v>21</v>
          </cell>
          <cell r="H323">
            <v>3.2130000000000001</v>
          </cell>
          <cell r="I323">
            <v>2.8769999999999998</v>
          </cell>
          <cell r="J323">
            <v>0</v>
          </cell>
          <cell r="K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</row>
        <row r="324">
          <cell r="A324" t="str">
            <v>1300.27.</v>
          </cell>
          <cell r="B324" t="str">
            <v>м.Севастополь</v>
          </cell>
          <cell r="C324">
            <v>203</v>
          </cell>
          <cell r="D324">
            <v>4</v>
          </cell>
          <cell r="E324">
            <v>17</v>
          </cell>
          <cell r="F324">
            <v>0</v>
          </cell>
          <cell r="G324">
            <v>17</v>
          </cell>
          <cell r="H324">
            <v>2.5499999999999998</v>
          </cell>
          <cell r="I324">
            <v>1.53</v>
          </cell>
          <cell r="J324">
            <v>6</v>
          </cell>
          <cell r="K324">
            <v>0</v>
          </cell>
          <cell r="M324">
            <v>17</v>
          </cell>
          <cell r="N324">
            <v>39.999000000000002</v>
          </cell>
          <cell r="O324">
            <v>9</v>
          </cell>
          <cell r="P324">
            <v>24.785</v>
          </cell>
          <cell r="Q324">
            <v>1</v>
          </cell>
        </row>
        <row r="325">
          <cell r="A325" t="str">
            <v>1300.28.</v>
          </cell>
          <cell r="B325" t="str">
            <v>ДЕІ з ох.довк.Півн-Зах.рег.Чорн.моря(за4квартал)</v>
          </cell>
          <cell r="C325">
            <v>23</v>
          </cell>
          <cell r="D325">
            <v>0</v>
          </cell>
          <cell r="E325">
            <v>5</v>
          </cell>
          <cell r="F325">
            <v>0</v>
          </cell>
          <cell r="G325">
            <v>5</v>
          </cell>
          <cell r="H325">
            <v>1.0029999999999999</v>
          </cell>
          <cell r="I325">
            <v>0.64600000000000002</v>
          </cell>
          <cell r="J325">
            <v>0</v>
          </cell>
          <cell r="K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 t="str">
            <v>1300.29.</v>
          </cell>
          <cell r="B326" t="str">
            <v>ДЕІ Азовського моря</v>
          </cell>
          <cell r="C326">
            <v>62</v>
          </cell>
          <cell r="D326">
            <v>0</v>
          </cell>
          <cell r="E326">
            <v>79</v>
          </cell>
          <cell r="F326">
            <v>0</v>
          </cell>
          <cell r="G326">
            <v>79</v>
          </cell>
          <cell r="H326">
            <v>4.2619999999999996</v>
          </cell>
          <cell r="I326">
            <v>3.427</v>
          </cell>
          <cell r="J326">
            <v>0</v>
          </cell>
          <cell r="K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1300.30</v>
          </cell>
          <cell r="B327" t="str">
            <v>Держ.Азово-Чорн.ЕІ(за2,3,4кварт)</v>
          </cell>
          <cell r="C327">
            <v>490</v>
          </cell>
          <cell r="D327">
            <v>0</v>
          </cell>
          <cell r="E327">
            <v>138</v>
          </cell>
          <cell r="F327">
            <v>0</v>
          </cell>
          <cell r="G327">
            <v>138</v>
          </cell>
          <cell r="H327">
            <v>15.997</v>
          </cell>
          <cell r="I327">
            <v>14.093</v>
          </cell>
          <cell r="J327">
            <v>0</v>
          </cell>
          <cell r="K327">
            <v>0</v>
          </cell>
          <cell r="M327">
            <v>1</v>
          </cell>
          <cell r="N327">
            <v>4.8000000000000001E-2</v>
          </cell>
          <cell r="O327">
            <v>1</v>
          </cell>
          <cell r="P327">
            <v>4.8000000000000001E-2</v>
          </cell>
          <cell r="Q327">
            <v>0</v>
          </cell>
        </row>
        <row r="328">
          <cell r="A328" t="str">
            <v>1300.31</v>
          </cell>
          <cell r="B328" t="str">
            <v>ДІ ох.Чорн.моря(за 9місяців)</v>
          </cell>
          <cell r="C328">
            <v>78</v>
          </cell>
          <cell r="D328">
            <v>0</v>
          </cell>
          <cell r="E328">
            <v>3</v>
          </cell>
          <cell r="F328">
            <v>0</v>
          </cell>
          <cell r="G328">
            <v>3</v>
          </cell>
          <cell r="H328">
            <v>0.629</v>
          </cell>
          <cell r="I328">
            <v>0.28899999999999998</v>
          </cell>
          <cell r="J328">
            <v>0</v>
          </cell>
          <cell r="K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1400</v>
          </cell>
          <cell r="B329" t="str">
            <v>Надра</v>
          </cell>
          <cell r="C329">
            <v>10781</v>
          </cell>
          <cell r="D329">
            <v>63</v>
          </cell>
          <cell r="E329">
            <v>4038</v>
          </cell>
          <cell r="F329">
            <v>4</v>
          </cell>
          <cell r="G329">
            <v>4010</v>
          </cell>
          <cell r="H329">
            <v>389.09300000000007</v>
          </cell>
          <cell r="I329">
            <v>275.54499999999996</v>
          </cell>
          <cell r="J329">
            <v>102</v>
          </cell>
          <cell r="K329">
            <v>22</v>
          </cell>
          <cell r="L329">
            <v>0</v>
          </cell>
          <cell r="M329">
            <v>886</v>
          </cell>
          <cell r="N329">
            <v>3869.8440000000001</v>
          </cell>
          <cell r="O329">
            <v>553</v>
          </cell>
          <cell r="P329">
            <v>1383.2019999999995</v>
          </cell>
          <cell r="Q329">
            <v>214</v>
          </cell>
        </row>
        <row r="330">
          <cell r="A330" t="str">
            <v>1400.1.</v>
          </cell>
          <cell r="B330" t="str">
            <v>АР Крим</v>
          </cell>
          <cell r="C330">
            <v>581</v>
          </cell>
          <cell r="D330">
            <v>10</v>
          </cell>
          <cell r="E330">
            <v>306</v>
          </cell>
          <cell r="F330">
            <v>0</v>
          </cell>
          <cell r="G330">
            <v>306</v>
          </cell>
          <cell r="H330">
            <v>27.523</v>
          </cell>
          <cell r="I330">
            <v>19.635000000000002</v>
          </cell>
          <cell r="J330">
            <v>2</v>
          </cell>
          <cell r="K330">
            <v>2</v>
          </cell>
          <cell r="M330">
            <v>71</v>
          </cell>
          <cell r="N330">
            <v>1276.3610000000001</v>
          </cell>
          <cell r="O330">
            <v>24</v>
          </cell>
          <cell r="P330">
            <v>562.23299999999995</v>
          </cell>
          <cell r="Q330">
            <v>10</v>
          </cell>
        </row>
        <row r="331">
          <cell r="A331" t="str">
            <v>1400.2.</v>
          </cell>
          <cell r="B331" t="str">
            <v>Вінницька</v>
          </cell>
          <cell r="C331">
            <v>491</v>
          </cell>
          <cell r="D331">
            <v>0</v>
          </cell>
          <cell r="E331">
            <v>142</v>
          </cell>
          <cell r="F331">
            <v>0</v>
          </cell>
          <cell r="G331">
            <v>142</v>
          </cell>
          <cell r="H331">
            <v>14.144</v>
          </cell>
          <cell r="I331">
            <v>11.39</v>
          </cell>
          <cell r="J331">
            <v>1</v>
          </cell>
          <cell r="K331">
            <v>1</v>
          </cell>
          <cell r="M331">
            <v>13</v>
          </cell>
          <cell r="N331">
            <v>10.968999999999999</v>
          </cell>
          <cell r="O331">
            <v>12</v>
          </cell>
          <cell r="P331">
            <v>11.648999999999999</v>
          </cell>
          <cell r="Q331">
            <v>3</v>
          </cell>
        </row>
        <row r="332">
          <cell r="A332" t="str">
            <v>1400.3.</v>
          </cell>
          <cell r="B332" t="str">
            <v>Волинська</v>
          </cell>
          <cell r="C332">
            <v>418</v>
          </cell>
          <cell r="D332">
            <v>0</v>
          </cell>
          <cell r="E332">
            <v>73</v>
          </cell>
          <cell r="F332">
            <v>0</v>
          </cell>
          <cell r="G332">
            <v>72</v>
          </cell>
          <cell r="H332">
            <v>7.3179999999999996</v>
          </cell>
          <cell r="I332">
            <v>4.9480000000000004</v>
          </cell>
          <cell r="J332">
            <v>0</v>
          </cell>
          <cell r="K332">
            <v>0</v>
          </cell>
          <cell r="M332">
            <v>6</v>
          </cell>
          <cell r="N332">
            <v>1.3979999999999999</v>
          </cell>
          <cell r="O332">
            <v>5</v>
          </cell>
          <cell r="P332">
            <v>1.556</v>
          </cell>
          <cell r="Q332">
            <v>32</v>
          </cell>
        </row>
        <row r="333">
          <cell r="A333" t="str">
            <v>1400.4.</v>
          </cell>
          <cell r="B333" t="str">
            <v>Дніпропетровська</v>
          </cell>
          <cell r="C333">
            <v>234</v>
          </cell>
          <cell r="D333">
            <v>30</v>
          </cell>
          <cell r="E333">
            <v>66</v>
          </cell>
          <cell r="F333">
            <v>0</v>
          </cell>
          <cell r="G333">
            <v>66</v>
          </cell>
          <cell r="H333">
            <v>6.6639999999999997</v>
          </cell>
          <cell r="I333">
            <v>4.556</v>
          </cell>
          <cell r="J333">
            <v>2</v>
          </cell>
          <cell r="K333">
            <v>2</v>
          </cell>
          <cell r="M333">
            <v>27</v>
          </cell>
          <cell r="N333">
            <v>36.707000000000001</v>
          </cell>
          <cell r="O333">
            <v>23</v>
          </cell>
          <cell r="P333">
            <v>16.646999999999998</v>
          </cell>
          <cell r="Q333">
            <v>3</v>
          </cell>
        </row>
        <row r="334">
          <cell r="A334" t="str">
            <v>1400.5.</v>
          </cell>
          <cell r="B334" t="str">
            <v>Донецька</v>
          </cell>
          <cell r="C334">
            <v>212</v>
          </cell>
          <cell r="D334">
            <v>2</v>
          </cell>
          <cell r="E334">
            <v>89</v>
          </cell>
          <cell r="F334">
            <v>0</v>
          </cell>
          <cell r="G334">
            <v>89</v>
          </cell>
          <cell r="H334">
            <v>8.9589999999999996</v>
          </cell>
          <cell r="I334">
            <v>7.194</v>
          </cell>
          <cell r="J334">
            <v>1</v>
          </cell>
          <cell r="K334">
            <v>0</v>
          </cell>
          <cell r="M334">
            <v>15</v>
          </cell>
          <cell r="N334">
            <v>18.215</v>
          </cell>
          <cell r="O334">
            <v>9</v>
          </cell>
          <cell r="P334">
            <v>13.936999999999999</v>
          </cell>
          <cell r="Q334">
            <v>7</v>
          </cell>
        </row>
        <row r="335">
          <cell r="A335" t="str">
            <v>1400.6.</v>
          </cell>
          <cell r="B335" t="str">
            <v>Житомирська</v>
          </cell>
          <cell r="C335">
            <v>442</v>
          </cell>
          <cell r="D335">
            <v>2</v>
          </cell>
          <cell r="E335">
            <v>80</v>
          </cell>
          <cell r="F335">
            <v>0</v>
          </cell>
          <cell r="G335">
            <v>79</v>
          </cell>
          <cell r="H335">
            <v>7.7910000000000004</v>
          </cell>
          <cell r="I335">
            <v>6.1989999999999998</v>
          </cell>
          <cell r="J335">
            <v>2</v>
          </cell>
          <cell r="K335">
            <v>0</v>
          </cell>
          <cell r="M335">
            <v>32</v>
          </cell>
          <cell r="N335">
            <v>15.013999999999999</v>
          </cell>
          <cell r="O335">
            <v>14</v>
          </cell>
          <cell r="P335">
            <v>2.786</v>
          </cell>
          <cell r="Q335">
            <v>2</v>
          </cell>
        </row>
        <row r="336">
          <cell r="A336" t="str">
            <v>1400.7.</v>
          </cell>
          <cell r="B336" t="str">
            <v>Закарпатська</v>
          </cell>
          <cell r="C336">
            <v>287</v>
          </cell>
          <cell r="D336">
            <v>0</v>
          </cell>
          <cell r="E336">
            <v>57</v>
          </cell>
          <cell r="F336">
            <v>0</v>
          </cell>
          <cell r="G336">
            <v>57</v>
          </cell>
          <cell r="H336">
            <v>5.8479999999999999</v>
          </cell>
          <cell r="I336">
            <v>5.0830000000000002</v>
          </cell>
          <cell r="J336">
            <v>1</v>
          </cell>
          <cell r="K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9</v>
          </cell>
        </row>
        <row r="337">
          <cell r="A337" t="str">
            <v>1400.8.</v>
          </cell>
          <cell r="B337" t="str">
            <v>Запорізька</v>
          </cell>
          <cell r="C337">
            <v>267</v>
          </cell>
          <cell r="D337">
            <v>0</v>
          </cell>
          <cell r="E337">
            <v>176</v>
          </cell>
          <cell r="F337">
            <v>0</v>
          </cell>
          <cell r="G337">
            <v>158</v>
          </cell>
          <cell r="H337">
            <v>14.628</v>
          </cell>
          <cell r="I337">
            <v>11.007999999999999</v>
          </cell>
          <cell r="J337">
            <v>10</v>
          </cell>
          <cell r="K337">
            <v>3</v>
          </cell>
          <cell r="M337">
            <v>35</v>
          </cell>
          <cell r="N337">
            <v>52.960999999999999</v>
          </cell>
          <cell r="O337">
            <v>32</v>
          </cell>
          <cell r="P337">
            <v>172.78899999999999</v>
          </cell>
          <cell r="Q337">
            <v>0</v>
          </cell>
        </row>
        <row r="338">
          <cell r="A338" t="str">
            <v>1400.9.</v>
          </cell>
          <cell r="B338" t="str">
            <v>Івано-Франківська</v>
          </cell>
          <cell r="C338">
            <v>105</v>
          </cell>
          <cell r="D338">
            <v>0</v>
          </cell>
          <cell r="E338">
            <v>63</v>
          </cell>
          <cell r="F338">
            <v>0</v>
          </cell>
          <cell r="G338">
            <v>63</v>
          </cell>
          <cell r="H338">
            <v>5.3170000000000002</v>
          </cell>
          <cell r="I338">
            <v>3.145</v>
          </cell>
          <cell r="J338">
            <v>0</v>
          </cell>
          <cell r="K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3</v>
          </cell>
        </row>
        <row r="339">
          <cell r="A339" t="str">
            <v>1400.10.</v>
          </cell>
          <cell r="B339" t="str">
            <v>Київська</v>
          </cell>
          <cell r="C339">
            <v>379</v>
          </cell>
          <cell r="D339">
            <v>0</v>
          </cell>
          <cell r="E339">
            <v>126</v>
          </cell>
          <cell r="F339">
            <v>0</v>
          </cell>
          <cell r="G339">
            <v>126</v>
          </cell>
          <cell r="H339">
            <v>13.13</v>
          </cell>
          <cell r="I339">
            <v>9.8019999999999996</v>
          </cell>
          <cell r="J339">
            <v>0</v>
          </cell>
          <cell r="K339">
            <v>0</v>
          </cell>
          <cell r="M339">
            <v>46</v>
          </cell>
          <cell r="N339">
            <v>38.82</v>
          </cell>
          <cell r="O339">
            <v>27</v>
          </cell>
          <cell r="P339">
            <v>16.271999999999998</v>
          </cell>
          <cell r="Q339">
            <v>0</v>
          </cell>
        </row>
        <row r="340">
          <cell r="A340" t="str">
            <v>1400.11.</v>
          </cell>
          <cell r="B340" t="str">
            <v>Кіровоградська</v>
          </cell>
          <cell r="C340">
            <v>220</v>
          </cell>
          <cell r="D340">
            <v>0</v>
          </cell>
          <cell r="E340">
            <v>31</v>
          </cell>
          <cell r="F340">
            <v>0</v>
          </cell>
          <cell r="G340">
            <v>31</v>
          </cell>
          <cell r="H340">
            <v>3.73</v>
          </cell>
          <cell r="I340">
            <v>1.2549999999999999</v>
          </cell>
          <cell r="J340">
            <v>0</v>
          </cell>
          <cell r="K340">
            <v>0</v>
          </cell>
          <cell r="M340">
            <v>0</v>
          </cell>
          <cell r="N340">
            <v>0</v>
          </cell>
          <cell r="O340">
            <v>2</v>
          </cell>
          <cell r="P340">
            <v>2.4780000000000002</v>
          </cell>
          <cell r="Q340">
            <v>1</v>
          </cell>
        </row>
        <row r="341">
          <cell r="A341" t="str">
            <v>1400.12.</v>
          </cell>
          <cell r="B341" t="str">
            <v>Луганська</v>
          </cell>
          <cell r="C341">
            <v>388</v>
          </cell>
          <cell r="D341">
            <v>2</v>
          </cell>
          <cell r="E341">
            <v>235</v>
          </cell>
          <cell r="F341">
            <v>0</v>
          </cell>
          <cell r="G341">
            <v>235</v>
          </cell>
          <cell r="H341">
            <v>20.927</v>
          </cell>
          <cell r="I341">
            <v>17.085000000000001</v>
          </cell>
          <cell r="J341">
            <v>18</v>
          </cell>
          <cell r="K341">
            <v>3</v>
          </cell>
          <cell r="M341">
            <v>47</v>
          </cell>
          <cell r="N341">
            <v>189.65199999999999</v>
          </cell>
          <cell r="O341">
            <v>35</v>
          </cell>
          <cell r="P341">
            <v>133.553</v>
          </cell>
          <cell r="Q341">
            <v>9</v>
          </cell>
        </row>
        <row r="342">
          <cell r="A342" t="str">
            <v>1400.13.</v>
          </cell>
          <cell r="B342" t="str">
            <v>Львівська</v>
          </cell>
          <cell r="C342">
            <v>223</v>
          </cell>
          <cell r="D342">
            <v>0</v>
          </cell>
          <cell r="E342">
            <v>102</v>
          </cell>
          <cell r="F342">
            <v>0</v>
          </cell>
          <cell r="G342">
            <v>102</v>
          </cell>
          <cell r="H342">
            <v>13.567</v>
          </cell>
          <cell r="I342">
            <v>10.574</v>
          </cell>
          <cell r="J342">
            <v>0</v>
          </cell>
          <cell r="K342">
            <v>0</v>
          </cell>
          <cell r="M342">
            <v>68</v>
          </cell>
          <cell r="N342">
            <v>16.376999999999999</v>
          </cell>
          <cell r="O342">
            <v>55</v>
          </cell>
          <cell r="P342">
            <v>10.487</v>
          </cell>
          <cell r="Q342">
            <v>1</v>
          </cell>
        </row>
        <row r="343">
          <cell r="A343" t="str">
            <v>1400.14.</v>
          </cell>
          <cell r="B343" t="str">
            <v>Миколаївська</v>
          </cell>
          <cell r="C343">
            <v>371</v>
          </cell>
          <cell r="D343">
            <v>2</v>
          </cell>
          <cell r="E343">
            <v>168</v>
          </cell>
          <cell r="F343">
            <v>0</v>
          </cell>
          <cell r="G343">
            <v>168</v>
          </cell>
          <cell r="H343">
            <v>17.535</v>
          </cell>
          <cell r="I343">
            <v>14.223000000000001</v>
          </cell>
          <cell r="J343">
            <v>0</v>
          </cell>
          <cell r="K343">
            <v>0</v>
          </cell>
          <cell r="M343">
            <v>40</v>
          </cell>
          <cell r="N343">
            <v>307.68</v>
          </cell>
          <cell r="O343">
            <v>16</v>
          </cell>
          <cell r="P343">
            <v>250.203</v>
          </cell>
          <cell r="Q343">
            <v>10</v>
          </cell>
        </row>
        <row r="344">
          <cell r="A344" t="str">
            <v>1400.15.</v>
          </cell>
          <cell r="B344" t="str">
            <v>Одеська</v>
          </cell>
          <cell r="C344">
            <v>955</v>
          </cell>
          <cell r="D344">
            <v>0</v>
          </cell>
          <cell r="E344">
            <v>226</v>
          </cell>
          <cell r="F344">
            <v>1</v>
          </cell>
          <cell r="G344">
            <v>225</v>
          </cell>
          <cell r="H344">
            <v>23.068999999999999</v>
          </cell>
          <cell r="I344">
            <v>12.227</v>
          </cell>
          <cell r="J344">
            <v>13</v>
          </cell>
          <cell r="K344">
            <v>7</v>
          </cell>
          <cell r="M344">
            <v>41</v>
          </cell>
          <cell r="N344">
            <v>43.337000000000003</v>
          </cell>
          <cell r="O344">
            <v>24</v>
          </cell>
          <cell r="P344">
            <v>34.46</v>
          </cell>
          <cell r="Q344">
            <v>1</v>
          </cell>
        </row>
        <row r="345">
          <cell r="A345" t="str">
            <v>1400.16.</v>
          </cell>
          <cell r="B345" t="str">
            <v>Полтавська</v>
          </cell>
          <cell r="C345">
            <v>662</v>
          </cell>
          <cell r="D345">
            <v>2</v>
          </cell>
          <cell r="E345">
            <v>149</v>
          </cell>
          <cell r="F345">
            <v>0</v>
          </cell>
          <cell r="G345">
            <v>149</v>
          </cell>
          <cell r="H345">
            <v>13.554</v>
          </cell>
          <cell r="I345">
            <v>8.0150000000000006</v>
          </cell>
          <cell r="J345">
            <v>1</v>
          </cell>
          <cell r="K345">
            <v>0</v>
          </cell>
          <cell r="M345">
            <v>46</v>
          </cell>
          <cell r="N345">
            <v>1042.9000000000001</v>
          </cell>
          <cell r="O345">
            <v>45</v>
          </cell>
          <cell r="P345">
            <v>23.236000000000001</v>
          </cell>
          <cell r="Q345">
            <v>8</v>
          </cell>
        </row>
        <row r="346">
          <cell r="A346" t="str">
            <v>1400.17.</v>
          </cell>
          <cell r="B346" t="str">
            <v>Рівненська</v>
          </cell>
          <cell r="C346">
            <v>376</v>
          </cell>
          <cell r="D346">
            <v>1</v>
          </cell>
          <cell r="E346">
            <v>107</v>
          </cell>
          <cell r="F346">
            <v>0</v>
          </cell>
          <cell r="G346">
            <v>106</v>
          </cell>
          <cell r="H346">
            <v>9.9359999999999999</v>
          </cell>
          <cell r="I346">
            <v>8.1340000000000003</v>
          </cell>
          <cell r="J346">
            <v>0</v>
          </cell>
          <cell r="K346">
            <v>0</v>
          </cell>
          <cell r="M346">
            <v>31</v>
          </cell>
          <cell r="N346">
            <v>10.425000000000001</v>
          </cell>
          <cell r="O346">
            <v>24</v>
          </cell>
          <cell r="P346">
            <v>10.102</v>
          </cell>
          <cell r="Q346">
            <v>3</v>
          </cell>
        </row>
        <row r="347">
          <cell r="A347" t="str">
            <v>1400.18.</v>
          </cell>
          <cell r="B347" t="str">
            <v>Сумська</v>
          </cell>
          <cell r="C347">
            <v>750</v>
          </cell>
          <cell r="D347">
            <v>1</v>
          </cell>
          <cell r="E347">
            <v>194</v>
          </cell>
          <cell r="F347">
            <v>0</v>
          </cell>
          <cell r="G347">
            <v>194</v>
          </cell>
          <cell r="H347">
            <v>18.593</v>
          </cell>
          <cell r="I347">
            <v>12.448</v>
          </cell>
          <cell r="J347">
            <v>39</v>
          </cell>
          <cell r="K347">
            <v>0</v>
          </cell>
          <cell r="M347">
            <v>27</v>
          </cell>
          <cell r="N347">
            <v>55.381999999999998</v>
          </cell>
          <cell r="O347">
            <v>15</v>
          </cell>
          <cell r="P347">
            <v>19.925999999999998</v>
          </cell>
          <cell r="Q347">
            <v>15</v>
          </cell>
        </row>
        <row r="348">
          <cell r="A348" t="str">
            <v>1400.19.</v>
          </cell>
          <cell r="B348" t="str">
            <v>Тернопільська</v>
          </cell>
          <cell r="C348">
            <v>664</v>
          </cell>
          <cell r="D348">
            <v>0</v>
          </cell>
          <cell r="E348">
            <v>256</v>
          </cell>
          <cell r="F348">
            <v>0</v>
          </cell>
          <cell r="G348">
            <v>255</v>
          </cell>
          <cell r="H348">
            <v>23.995000000000001</v>
          </cell>
          <cell r="I348">
            <v>13.103999999999999</v>
          </cell>
          <cell r="J348">
            <v>0</v>
          </cell>
          <cell r="K348">
            <v>0</v>
          </cell>
          <cell r="M348">
            <v>83</v>
          </cell>
          <cell r="N348">
            <v>440.77499999999998</v>
          </cell>
          <cell r="O348">
            <v>55</v>
          </cell>
          <cell r="P348">
            <v>21.484999999999999</v>
          </cell>
          <cell r="Q348">
            <v>17</v>
          </cell>
        </row>
        <row r="349">
          <cell r="A349" t="str">
            <v>1400.20.</v>
          </cell>
          <cell r="B349" t="str">
            <v>Харківська</v>
          </cell>
          <cell r="C349">
            <v>395</v>
          </cell>
          <cell r="D349">
            <v>8</v>
          </cell>
          <cell r="E349">
            <v>202</v>
          </cell>
          <cell r="F349">
            <v>0</v>
          </cell>
          <cell r="G349">
            <v>202</v>
          </cell>
          <cell r="H349">
            <v>20.587</v>
          </cell>
          <cell r="I349">
            <v>16.558</v>
          </cell>
          <cell r="J349">
            <v>0</v>
          </cell>
          <cell r="K349">
            <v>0</v>
          </cell>
          <cell r="M349">
            <v>23</v>
          </cell>
          <cell r="N349">
            <v>24.966000000000001</v>
          </cell>
          <cell r="O349">
            <v>12</v>
          </cell>
          <cell r="P349">
            <v>2.3079999999999998</v>
          </cell>
          <cell r="Q349">
            <v>32</v>
          </cell>
        </row>
        <row r="350">
          <cell r="A350" t="str">
            <v>1400.21.</v>
          </cell>
          <cell r="B350" t="str">
            <v>Херсонська</v>
          </cell>
          <cell r="C350">
            <v>674</v>
          </cell>
          <cell r="D350">
            <v>1</v>
          </cell>
          <cell r="E350">
            <v>230</v>
          </cell>
          <cell r="F350">
            <v>3</v>
          </cell>
          <cell r="G350">
            <v>227</v>
          </cell>
          <cell r="H350">
            <v>22.387</v>
          </cell>
          <cell r="I350">
            <v>16.148</v>
          </cell>
          <cell r="J350">
            <v>2</v>
          </cell>
          <cell r="K350">
            <v>2</v>
          </cell>
          <cell r="M350">
            <v>9</v>
          </cell>
          <cell r="N350">
            <v>98.765000000000001</v>
          </cell>
          <cell r="O350">
            <v>4</v>
          </cell>
          <cell r="P350">
            <v>3.972</v>
          </cell>
          <cell r="Q350">
            <v>11</v>
          </cell>
        </row>
        <row r="351">
          <cell r="A351" t="str">
            <v>1400.22.</v>
          </cell>
          <cell r="B351" t="str">
            <v>Хмельницька</v>
          </cell>
          <cell r="C351">
            <v>362</v>
          </cell>
          <cell r="D351">
            <v>0</v>
          </cell>
          <cell r="E351">
            <v>205</v>
          </cell>
          <cell r="F351">
            <v>0</v>
          </cell>
          <cell r="G351">
            <v>205</v>
          </cell>
          <cell r="H351">
            <v>19.600000000000001</v>
          </cell>
          <cell r="I351">
            <v>10.420999999999999</v>
          </cell>
          <cell r="J351">
            <v>1</v>
          </cell>
          <cell r="K351">
            <v>0</v>
          </cell>
          <cell r="M351">
            <v>66</v>
          </cell>
          <cell r="N351">
            <v>22.603999999999999</v>
          </cell>
          <cell r="O351">
            <v>49</v>
          </cell>
          <cell r="P351">
            <v>24.350999999999999</v>
          </cell>
          <cell r="Q351">
            <v>5</v>
          </cell>
        </row>
        <row r="352">
          <cell r="A352" t="str">
            <v>1400.23.</v>
          </cell>
          <cell r="B352" t="str">
            <v>Черкаська</v>
          </cell>
          <cell r="C352">
            <v>427</v>
          </cell>
          <cell r="D352">
            <v>2</v>
          </cell>
          <cell r="E352">
            <v>450</v>
          </cell>
          <cell r="F352">
            <v>0</v>
          </cell>
          <cell r="G352">
            <v>450</v>
          </cell>
          <cell r="H352">
            <v>40.904000000000003</v>
          </cell>
          <cell r="I352">
            <v>29.434000000000001</v>
          </cell>
          <cell r="J352">
            <v>0</v>
          </cell>
          <cell r="K352">
            <v>0</v>
          </cell>
          <cell r="M352">
            <v>79</v>
          </cell>
          <cell r="N352">
            <v>23.869</v>
          </cell>
          <cell r="O352">
            <v>22</v>
          </cell>
          <cell r="P352">
            <v>16.504000000000001</v>
          </cell>
          <cell r="Q352">
            <v>18</v>
          </cell>
        </row>
        <row r="353">
          <cell r="A353" t="str">
            <v>1400.24.</v>
          </cell>
          <cell r="B353" t="str">
            <v>Чернівецька</v>
          </cell>
          <cell r="C353">
            <v>133</v>
          </cell>
          <cell r="D353">
            <v>0</v>
          </cell>
          <cell r="E353">
            <v>51</v>
          </cell>
          <cell r="F353">
            <v>0</v>
          </cell>
          <cell r="G353">
            <v>49</v>
          </cell>
          <cell r="H353">
            <v>4.2670000000000003</v>
          </cell>
          <cell r="I353">
            <v>4.1310000000000002</v>
          </cell>
          <cell r="J353">
            <v>7</v>
          </cell>
          <cell r="K353">
            <v>1</v>
          </cell>
          <cell r="M353">
            <v>8</v>
          </cell>
          <cell r="N353">
            <v>35.926000000000002</v>
          </cell>
          <cell r="O353">
            <v>6</v>
          </cell>
          <cell r="P353">
            <v>4.6909999999999998</v>
          </cell>
          <cell r="Q353">
            <v>7</v>
          </cell>
        </row>
        <row r="354">
          <cell r="A354" t="str">
            <v>1400.25.</v>
          </cell>
          <cell r="B354" t="str">
            <v>Чернігівська</v>
          </cell>
          <cell r="C354">
            <v>574</v>
          </cell>
          <cell r="D354">
            <v>0</v>
          </cell>
          <cell r="E354">
            <v>178</v>
          </cell>
          <cell r="F354">
            <v>0</v>
          </cell>
          <cell r="G354">
            <v>178</v>
          </cell>
          <cell r="H354">
            <v>17.510000000000002</v>
          </cell>
          <cell r="I354">
            <v>11.662000000000001</v>
          </cell>
          <cell r="J354">
            <v>2</v>
          </cell>
          <cell r="K354">
            <v>1</v>
          </cell>
          <cell r="M354">
            <v>57</v>
          </cell>
          <cell r="N354">
            <v>94.873000000000005</v>
          </cell>
          <cell r="O354">
            <v>30</v>
          </cell>
          <cell r="P354">
            <v>17.745000000000001</v>
          </cell>
          <cell r="Q354">
            <v>4</v>
          </cell>
        </row>
        <row r="355">
          <cell r="A355" t="str">
            <v>1400.26.</v>
          </cell>
          <cell r="B355" t="str">
            <v>м.Київ</v>
          </cell>
          <cell r="C355">
            <v>58</v>
          </cell>
          <cell r="D355">
            <v>0</v>
          </cell>
          <cell r="E355">
            <v>52</v>
          </cell>
          <cell r="F355">
            <v>0</v>
          </cell>
          <cell r="G355">
            <v>52</v>
          </cell>
          <cell r="H355">
            <v>4.6070000000000002</v>
          </cell>
          <cell r="I355">
            <v>4.5220000000000002</v>
          </cell>
          <cell r="J355">
            <v>0</v>
          </cell>
          <cell r="K355">
            <v>0</v>
          </cell>
          <cell r="M355">
            <v>11</v>
          </cell>
          <cell r="N355">
            <v>8.3970000000000002</v>
          </cell>
          <cell r="O355">
            <v>11</v>
          </cell>
          <cell r="P355">
            <v>8.3970000000000002</v>
          </cell>
          <cell r="Q355">
            <v>1</v>
          </cell>
        </row>
        <row r="356">
          <cell r="A356" t="str">
            <v>1400.27.</v>
          </cell>
          <cell r="B356" t="str">
            <v>м.Севастополь</v>
          </cell>
          <cell r="C356">
            <v>32</v>
          </cell>
          <cell r="D356">
            <v>0</v>
          </cell>
          <cell r="E356">
            <v>3</v>
          </cell>
          <cell r="F356">
            <v>0</v>
          </cell>
          <cell r="G356">
            <v>3</v>
          </cell>
          <cell r="H356">
            <v>0.629</v>
          </cell>
          <cell r="I356">
            <v>0.49299999999999999</v>
          </cell>
          <cell r="J356">
            <v>0</v>
          </cell>
          <cell r="K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2</v>
          </cell>
        </row>
        <row r="357">
          <cell r="A357" t="str">
            <v>1400.28.</v>
          </cell>
          <cell r="B357" t="str">
            <v>ДЕІ з ох.довк.Півн-Зах.рег.Чорн.моря(за4квартал)</v>
          </cell>
          <cell r="C357">
            <v>20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 t="str">
            <v>1400.29.</v>
          </cell>
          <cell r="B358" t="str">
            <v>ДЕІ Азовського моря</v>
          </cell>
          <cell r="C358">
            <v>17</v>
          </cell>
          <cell r="D358">
            <v>0</v>
          </cell>
          <cell r="E358">
            <v>10</v>
          </cell>
          <cell r="F358">
            <v>0</v>
          </cell>
          <cell r="G358">
            <v>10</v>
          </cell>
          <cell r="H358">
            <v>0.95</v>
          </cell>
          <cell r="I358">
            <v>0.69499999999999995</v>
          </cell>
          <cell r="J358">
            <v>0</v>
          </cell>
          <cell r="K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 t="str">
            <v>1400.30</v>
          </cell>
          <cell r="B359" t="str">
            <v>Держ.Азово-Чорн.ЕІ(за2,3,4кварт)</v>
          </cell>
          <cell r="C359">
            <v>7</v>
          </cell>
          <cell r="D359">
            <v>0</v>
          </cell>
          <cell r="E359">
            <v>2</v>
          </cell>
          <cell r="F359">
            <v>0</v>
          </cell>
          <cell r="G359">
            <v>2</v>
          </cell>
          <cell r="H359">
            <v>0.17</v>
          </cell>
          <cell r="I359">
            <v>0.17</v>
          </cell>
          <cell r="J359">
            <v>0</v>
          </cell>
          <cell r="K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A360" t="str">
            <v>1400.31</v>
          </cell>
          <cell r="B360" t="str">
            <v>ДІ ох.Чорн.моря(за 9місяців)</v>
          </cell>
          <cell r="C360">
            <v>57</v>
          </cell>
          <cell r="D360">
            <v>0</v>
          </cell>
          <cell r="E360">
            <v>9</v>
          </cell>
          <cell r="F360">
            <v>0</v>
          </cell>
          <cell r="G360">
            <v>9</v>
          </cell>
          <cell r="H360">
            <v>1.254</v>
          </cell>
          <cell r="I360">
            <v>1.286</v>
          </cell>
          <cell r="J360">
            <v>0</v>
          </cell>
          <cell r="K360">
            <v>0</v>
          </cell>
          <cell r="M360">
            <v>5</v>
          </cell>
          <cell r="N360">
            <v>3.4710000000000001</v>
          </cell>
          <cell r="O360">
            <v>2</v>
          </cell>
          <cell r="P360">
            <v>1.4350000000000001</v>
          </cell>
          <cell r="Q360">
            <v>0</v>
          </cell>
        </row>
        <row r="361">
          <cell r="A361">
            <v>1410</v>
          </cell>
          <cell r="B361" t="str">
            <v>в т.ч. підземні води</v>
          </cell>
          <cell r="C361">
            <v>8836</v>
          </cell>
          <cell r="D361">
            <v>48</v>
          </cell>
          <cell r="E361">
            <v>3287</v>
          </cell>
          <cell r="F361">
            <v>3</v>
          </cell>
          <cell r="G361">
            <v>3261</v>
          </cell>
          <cell r="H361">
            <v>302.21500000000015</v>
          </cell>
          <cell r="I361">
            <v>204.41899999999998</v>
          </cell>
          <cell r="J361">
            <v>81</v>
          </cell>
          <cell r="K361">
            <v>17</v>
          </cell>
          <cell r="L361">
            <v>0</v>
          </cell>
          <cell r="M361">
            <v>877</v>
          </cell>
          <cell r="N361">
            <v>3846.8510000000001</v>
          </cell>
          <cell r="O361">
            <v>551</v>
          </cell>
          <cell r="P361">
            <v>1378.4539999999997</v>
          </cell>
          <cell r="Q361">
            <v>99</v>
          </cell>
        </row>
        <row r="362">
          <cell r="A362" t="str">
            <v>1410.1.</v>
          </cell>
          <cell r="B362" t="str">
            <v>АР Крим</v>
          </cell>
          <cell r="C362">
            <v>449</v>
          </cell>
          <cell r="D362">
            <v>10</v>
          </cell>
          <cell r="E362">
            <v>268</v>
          </cell>
          <cell r="F362">
            <v>0</v>
          </cell>
          <cell r="G362">
            <v>268</v>
          </cell>
          <cell r="H362">
            <v>22.916</v>
          </cell>
          <cell r="I362">
            <v>16.829999999999998</v>
          </cell>
          <cell r="J362">
            <v>2</v>
          </cell>
          <cell r="K362">
            <v>2</v>
          </cell>
          <cell r="M362">
            <v>71</v>
          </cell>
          <cell r="N362">
            <v>1276.3610000000001</v>
          </cell>
          <cell r="O362">
            <v>24</v>
          </cell>
          <cell r="P362">
            <v>562.23299999999995</v>
          </cell>
          <cell r="Q362">
            <v>2</v>
          </cell>
        </row>
        <row r="363">
          <cell r="A363" t="str">
            <v>1410.2.</v>
          </cell>
          <cell r="B363" t="str">
            <v>Вінницька</v>
          </cell>
          <cell r="C363">
            <v>373</v>
          </cell>
          <cell r="D363">
            <v>0</v>
          </cell>
          <cell r="E363">
            <v>94</v>
          </cell>
          <cell r="F363">
            <v>0</v>
          </cell>
          <cell r="G363">
            <v>94</v>
          </cell>
          <cell r="H363">
            <v>8.3469999999999995</v>
          </cell>
          <cell r="I363">
            <v>6.069</v>
          </cell>
          <cell r="J363">
            <v>0</v>
          </cell>
          <cell r="K363">
            <v>0</v>
          </cell>
          <cell r="M363">
            <v>13</v>
          </cell>
          <cell r="N363">
            <v>10.968999999999999</v>
          </cell>
          <cell r="O363">
            <v>12</v>
          </cell>
          <cell r="P363">
            <v>11.648999999999999</v>
          </cell>
          <cell r="Q363">
            <v>1</v>
          </cell>
        </row>
        <row r="364">
          <cell r="A364" t="str">
            <v>1410.3.</v>
          </cell>
          <cell r="B364" t="str">
            <v>Волинська</v>
          </cell>
          <cell r="C364">
            <v>350</v>
          </cell>
          <cell r="D364">
            <v>0</v>
          </cell>
          <cell r="E364">
            <v>35</v>
          </cell>
          <cell r="F364">
            <v>0</v>
          </cell>
          <cell r="G364">
            <v>35</v>
          </cell>
          <cell r="H364">
            <v>3.3490000000000002</v>
          </cell>
          <cell r="I364">
            <v>1.518</v>
          </cell>
          <cell r="J364">
            <v>0</v>
          </cell>
          <cell r="K364">
            <v>0</v>
          </cell>
          <cell r="M364">
            <v>6</v>
          </cell>
          <cell r="N364">
            <v>1.3979999999999999</v>
          </cell>
          <cell r="O364">
            <v>5</v>
          </cell>
          <cell r="P364">
            <v>1.556</v>
          </cell>
          <cell r="Q364">
            <v>32</v>
          </cell>
        </row>
        <row r="365">
          <cell r="A365" t="str">
            <v>1410.4.</v>
          </cell>
          <cell r="B365" t="str">
            <v>Дніпропетровська</v>
          </cell>
          <cell r="C365">
            <v>184</v>
          </cell>
          <cell r="D365">
            <v>16</v>
          </cell>
          <cell r="E365">
            <v>46</v>
          </cell>
          <cell r="F365">
            <v>0</v>
          </cell>
          <cell r="G365">
            <v>46</v>
          </cell>
          <cell r="H365">
            <v>4.2670000000000003</v>
          </cell>
          <cell r="I365">
            <v>3.1659999999999999</v>
          </cell>
          <cell r="J365">
            <v>1</v>
          </cell>
          <cell r="K365">
            <v>1</v>
          </cell>
          <cell r="M365">
            <v>27</v>
          </cell>
          <cell r="N365">
            <v>36.707000000000001</v>
          </cell>
          <cell r="O365">
            <v>23</v>
          </cell>
          <cell r="P365">
            <v>16.646999999999998</v>
          </cell>
          <cell r="Q365">
            <v>3</v>
          </cell>
        </row>
        <row r="366">
          <cell r="A366" t="str">
            <v>1410.5.</v>
          </cell>
          <cell r="B366" t="str">
            <v>Донецька</v>
          </cell>
          <cell r="C366">
            <v>123</v>
          </cell>
          <cell r="D366">
            <v>2</v>
          </cell>
          <cell r="E366">
            <v>51</v>
          </cell>
          <cell r="F366">
            <v>0</v>
          </cell>
          <cell r="G366">
            <v>51</v>
          </cell>
          <cell r="H366">
            <v>5.3380000000000001</v>
          </cell>
          <cell r="I366">
            <v>4.0629999999999997</v>
          </cell>
          <cell r="J366">
            <v>0</v>
          </cell>
          <cell r="K366">
            <v>0</v>
          </cell>
          <cell r="M366">
            <v>13</v>
          </cell>
          <cell r="N366">
            <v>16.012</v>
          </cell>
          <cell r="O366">
            <v>9</v>
          </cell>
          <cell r="P366">
            <v>13.936999999999999</v>
          </cell>
          <cell r="Q366">
            <v>6</v>
          </cell>
        </row>
        <row r="367">
          <cell r="A367" t="str">
            <v>1410.6.</v>
          </cell>
          <cell r="B367" t="str">
            <v>Житомирська</v>
          </cell>
          <cell r="C367">
            <v>352</v>
          </cell>
          <cell r="D367">
            <v>2</v>
          </cell>
          <cell r="E367">
            <v>62</v>
          </cell>
          <cell r="F367">
            <v>0</v>
          </cell>
          <cell r="G367">
            <v>61</v>
          </cell>
          <cell r="H367">
            <v>5.5640000000000001</v>
          </cell>
          <cell r="I367">
            <v>4.3120000000000003</v>
          </cell>
          <cell r="J367">
            <v>0</v>
          </cell>
          <cell r="K367">
            <v>0</v>
          </cell>
          <cell r="M367">
            <v>32</v>
          </cell>
          <cell r="N367">
            <v>15.013999999999999</v>
          </cell>
          <cell r="O367">
            <v>14</v>
          </cell>
          <cell r="P367">
            <v>2.786</v>
          </cell>
          <cell r="Q367">
            <v>2</v>
          </cell>
        </row>
        <row r="368">
          <cell r="A368" t="str">
            <v>1410.7.</v>
          </cell>
          <cell r="B368" t="str">
            <v>Закарпатська</v>
          </cell>
          <cell r="C368">
            <v>146</v>
          </cell>
          <cell r="D368">
            <v>0</v>
          </cell>
          <cell r="E368">
            <v>21</v>
          </cell>
          <cell r="F368">
            <v>0</v>
          </cell>
          <cell r="G368">
            <v>21</v>
          </cell>
          <cell r="H368">
            <v>2.04</v>
          </cell>
          <cell r="I368">
            <v>1.615</v>
          </cell>
          <cell r="J368">
            <v>0</v>
          </cell>
          <cell r="K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 t="str">
            <v>1410.8.</v>
          </cell>
          <cell r="B369" t="str">
            <v>Запорізька</v>
          </cell>
          <cell r="C369">
            <v>263</v>
          </cell>
          <cell r="D369">
            <v>0</v>
          </cell>
          <cell r="E369">
            <v>176</v>
          </cell>
          <cell r="F369">
            <v>0</v>
          </cell>
          <cell r="G369">
            <v>158</v>
          </cell>
          <cell r="H369">
            <v>14.628</v>
          </cell>
          <cell r="I369">
            <v>11.007999999999999</v>
          </cell>
          <cell r="J369">
            <v>10</v>
          </cell>
          <cell r="K369">
            <v>3</v>
          </cell>
          <cell r="M369">
            <v>35</v>
          </cell>
          <cell r="N369">
            <v>52.960999999999999</v>
          </cell>
          <cell r="O369">
            <v>32</v>
          </cell>
          <cell r="P369">
            <v>172.78899999999999</v>
          </cell>
          <cell r="Q369">
            <v>0</v>
          </cell>
        </row>
        <row r="370">
          <cell r="A370" t="str">
            <v>1410.9.</v>
          </cell>
          <cell r="B370" t="str">
            <v>Івано-Франківська</v>
          </cell>
          <cell r="C370">
            <v>16</v>
          </cell>
          <cell r="D370">
            <v>0</v>
          </cell>
          <cell r="E370">
            <v>8</v>
          </cell>
          <cell r="F370">
            <v>0</v>
          </cell>
          <cell r="G370">
            <v>8</v>
          </cell>
          <cell r="H370">
            <v>0.75</v>
          </cell>
          <cell r="I370">
            <v>0.51</v>
          </cell>
          <cell r="J370">
            <v>0</v>
          </cell>
          <cell r="K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1410.10.</v>
          </cell>
          <cell r="B371" t="str">
            <v>Київська</v>
          </cell>
          <cell r="C371">
            <v>332</v>
          </cell>
          <cell r="D371">
            <v>0</v>
          </cell>
          <cell r="E371">
            <v>119</v>
          </cell>
          <cell r="F371">
            <v>0</v>
          </cell>
          <cell r="G371">
            <v>119</v>
          </cell>
          <cell r="H371">
            <v>11.243</v>
          </cell>
          <cell r="I371">
            <v>8.0850000000000009</v>
          </cell>
          <cell r="J371">
            <v>0</v>
          </cell>
          <cell r="K371">
            <v>0</v>
          </cell>
          <cell r="M371">
            <v>46</v>
          </cell>
          <cell r="N371">
            <v>38.82</v>
          </cell>
          <cell r="O371">
            <v>27</v>
          </cell>
          <cell r="P371">
            <v>16.271999999999998</v>
          </cell>
          <cell r="Q371">
            <v>0</v>
          </cell>
        </row>
        <row r="372">
          <cell r="A372" t="str">
            <v>1410.11.</v>
          </cell>
          <cell r="B372" t="str">
            <v>Кіровоградська</v>
          </cell>
          <cell r="C372">
            <v>165</v>
          </cell>
          <cell r="D372">
            <v>0</v>
          </cell>
          <cell r="E372">
            <v>25</v>
          </cell>
          <cell r="F372">
            <v>0</v>
          </cell>
          <cell r="G372">
            <v>25</v>
          </cell>
          <cell r="H372">
            <v>2.9</v>
          </cell>
          <cell r="I372">
            <v>0.57499999999999996</v>
          </cell>
          <cell r="J372">
            <v>0</v>
          </cell>
          <cell r="K372">
            <v>0</v>
          </cell>
          <cell r="M372">
            <v>0</v>
          </cell>
          <cell r="N372">
            <v>0</v>
          </cell>
          <cell r="O372">
            <v>2</v>
          </cell>
          <cell r="P372">
            <v>2.4780000000000002</v>
          </cell>
          <cell r="Q372">
            <v>1</v>
          </cell>
        </row>
        <row r="373">
          <cell r="A373" t="str">
            <v>1410.12.</v>
          </cell>
          <cell r="B373" t="str">
            <v>Луганська</v>
          </cell>
          <cell r="C373">
            <v>211</v>
          </cell>
          <cell r="D373">
            <v>2</v>
          </cell>
          <cell r="E373">
            <v>162</v>
          </cell>
          <cell r="F373">
            <v>0</v>
          </cell>
          <cell r="G373">
            <v>162</v>
          </cell>
          <cell r="H373">
            <v>14.62</v>
          </cell>
          <cell r="I373">
            <v>11.882999999999999</v>
          </cell>
          <cell r="J373">
            <v>13</v>
          </cell>
          <cell r="K373">
            <v>3</v>
          </cell>
          <cell r="M373">
            <v>45</v>
          </cell>
          <cell r="N373">
            <v>189.482</v>
          </cell>
          <cell r="O373">
            <v>34</v>
          </cell>
          <cell r="P373">
            <v>133.52000000000001</v>
          </cell>
          <cell r="Q373">
            <v>7</v>
          </cell>
        </row>
        <row r="374">
          <cell r="A374" t="str">
            <v>1410.13.</v>
          </cell>
          <cell r="B374" t="str">
            <v>Львівська</v>
          </cell>
          <cell r="C374">
            <v>140</v>
          </cell>
          <cell r="D374">
            <v>0</v>
          </cell>
          <cell r="E374">
            <v>80</v>
          </cell>
          <cell r="F374">
            <v>0</v>
          </cell>
          <cell r="G374">
            <v>80</v>
          </cell>
          <cell r="H374">
            <v>9.3680000000000003</v>
          </cell>
          <cell r="I374">
            <v>6.8179999999999996</v>
          </cell>
          <cell r="J374">
            <v>0</v>
          </cell>
          <cell r="K374">
            <v>0</v>
          </cell>
          <cell r="M374">
            <v>68</v>
          </cell>
          <cell r="N374">
            <v>16.376999999999999</v>
          </cell>
          <cell r="O374">
            <v>55</v>
          </cell>
          <cell r="P374">
            <v>10.487</v>
          </cell>
          <cell r="Q374">
            <v>0</v>
          </cell>
        </row>
        <row r="375">
          <cell r="A375" t="str">
            <v>1410.14.</v>
          </cell>
          <cell r="B375" t="str">
            <v>Миколаївська</v>
          </cell>
          <cell r="C375">
            <v>300</v>
          </cell>
          <cell r="D375">
            <v>2</v>
          </cell>
          <cell r="E375">
            <v>111</v>
          </cell>
          <cell r="F375">
            <v>0</v>
          </cell>
          <cell r="G375">
            <v>111</v>
          </cell>
          <cell r="H375">
            <v>13.138</v>
          </cell>
          <cell r="I375">
            <v>10.86</v>
          </cell>
          <cell r="J375">
            <v>0</v>
          </cell>
          <cell r="K375">
            <v>0</v>
          </cell>
          <cell r="M375">
            <v>40</v>
          </cell>
          <cell r="N375">
            <v>307.68</v>
          </cell>
          <cell r="O375">
            <v>16</v>
          </cell>
          <cell r="P375">
            <v>250.203</v>
          </cell>
          <cell r="Q375">
            <v>0</v>
          </cell>
        </row>
        <row r="376">
          <cell r="A376" t="str">
            <v>1410.15.</v>
          </cell>
          <cell r="B376" t="str">
            <v>Одеська</v>
          </cell>
          <cell r="C376">
            <v>834</v>
          </cell>
          <cell r="D376">
            <v>0</v>
          </cell>
          <cell r="E376">
            <v>197</v>
          </cell>
          <cell r="F376">
            <v>1</v>
          </cell>
          <cell r="G376">
            <v>196</v>
          </cell>
          <cell r="H376">
            <v>19.125</v>
          </cell>
          <cell r="I376">
            <v>8.5579999999999998</v>
          </cell>
          <cell r="J376">
            <v>6</v>
          </cell>
          <cell r="K376">
            <v>4</v>
          </cell>
          <cell r="M376">
            <v>40</v>
          </cell>
          <cell r="N376">
            <v>42.064999999999998</v>
          </cell>
          <cell r="O376">
            <v>24</v>
          </cell>
          <cell r="P376">
            <v>34.46</v>
          </cell>
          <cell r="Q376">
            <v>1</v>
          </cell>
        </row>
        <row r="377">
          <cell r="A377" t="str">
            <v>1410.16.</v>
          </cell>
          <cell r="B377" t="str">
            <v>Полтавська</v>
          </cell>
          <cell r="C377">
            <v>578</v>
          </cell>
          <cell r="D377">
            <v>2</v>
          </cell>
          <cell r="E377">
            <v>130</v>
          </cell>
          <cell r="F377">
            <v>0</v>
          </cell>
          <cell r="G377">
            <v>130</v>
          </cell>
          <cell r="H377">
            <v>11.31</v>
          </cell>
          <cell r="I377">
            <v>6.5359999999999996</v>
          </cell>
          <cell r="J377">
            <v>0</v>
          </cell>
          <cell r="K377">
            <v>0</v>
          </cell>
          <cell r="M377">
            <v>46</v>
          </cell>
          <cell r="N377">
            <v>1042.9000000000001</v>
          </cell>
          <cell r="O377">
            <v>45</v>
          </cell>
          <cell r="P377">
            <v>23.236000000000001</v>
          </cell>
          <cell r="Q377">
            <v>4</v>
          </cell>
        </row>
        <row r="378">
          <cell r="A378" t="str">
            <v>1410.17.</v>
          </cell>
          <cell r="B378" t="str">
            <v>Рівненська</v>
          </cell>
          <cell r="C378">
            <v>264</v>
          </cell>
          <cell r="D378">
            <v>1</v>
          </cell>
          <cell r="E378">
            <v>74</v>
          </cell>
          <cell r="F378">
            <v>0</v>
          </cell>
          <cell r="G378">
            <v>73</v>
          </cell>
          <cell r="H378">
            <v>6.0350000000000001</v>
          </cell>
          <cell r="I378">
            <v>5.1680000000000001</v>
          </cell>
          <cell r="J378">
            <v>0</v>
          </cell>
          <cell r="K378">
            <v>0</v>
          </cell>
          <cell r="M378">
            <v>31</v>
          </cell>
          <cell r="N378">
            <v>10.425000000000001</v>
          </cell>
          <cell r="O378">
            <v>24</v>
          </cell>
          <cell r="P378">
            <v>10.102</v>
          </cell>
          <cell r="Q378">
            <v>0</v>
          </cell>
        </row>
        <row r="379">
          <cell r="A379" t="str">
            <v>1410.18.</v>
          </cell>
          <cell r="B379" t="str">
            <v>Сумська</v>
          </cell>
          <cell r="C379">
            <v>680</v>
          </cell>
          <cell r="D379">
            <v>1</v>
          </cell>
          <cell r="E379">
            <v>167</v>
          </cell>
          <cell r="F379">
            <v>0</v>
          </cell>
          <cell r="G379">
            <v>167</v>
          </cell>
          <cell r="H379">
            <v>14.911</v>
          </cell>
          <cell r="I379">
            <v>9.327</v>
          </cell>
          <cell r="J379">
            <v>39</v>
          </cell>
          <cell r="K379">
            <v>0</v>
          </cell>
          <cell r="M379">
            <v>27</v>
          </cell>
          <cell r="N379">
            <v>55.381999999999998</v>
          </cell>
          <cell r="O379">
            <v>15</v>
          </cell>
          <cell r="P379">
            <v>19.925999999999998</v>
          </cell>
          <cell r="Q379">
            <v>4</v>
          </cell>
        </row>
        <row r="380">
          <cell r="A380" t="str">
            <v>1410.19.</v>
          </cell>
          <cell r="B380" t="str">
            <v>Тернопільська</v>
          </cell>
          <cell r="C380">
            <v>626</v>
          </cell>
          <cell r="D380">
            <v>0</v>
          </cell>
          <cell r="E380">
            <v>233</v>
          </cell>
          <cell r="F380">
            <v>0</v>
          </cell>
          <cell r="G380">
            <v>232</v>
          </cell>
          <cell r="H380">
            <v>20.870999999999999</v>
          </cell>
          <cell r="I380">
            <v>10.66</v>
          </cell>
          <cell r="J380">
            <v>0</v>
          </cell>
          <cell r="K380">
            <v>0</v>
          </cell>
          <cell r="M380">
            <v>83</v>
          </cell>
          <cell r="N380">
            <v>440.77499999999998</v>
          </cell>
          <cell r="O380">
            <v>55</v>
          </cell>
          <cell r="P380">
            <v>21.484999999999999</v>
          </cell>
          <cell r="Q380">
            <v>5</v>
          </cell>
        </row>
        <row r="381">
          <cell r="A381" t="str">
            <v>1410.20.</v>
          </cell>
          <cell r="B381" t="str">
            <v>Харківська</v>
          </cell>
          <cell r="C381">
            <v>329</v>
          </cell>
          <cell r="D381">
            <v>8</v>
          </cell>
          <cell r="E381">
            <v>171</v>
          </cell>
          <cell r="F381">
            <v>0</v>
          </cell>
          <cell r="G381">
            <v>171</v>
          </cell>
          <cell r="H381">
            <v>15.794</v>
          </cell>
          <cell r="I381">
            <v>12.053000000000001</v>
          </cell>
          <cell r="J381">
            <v>0</v>
          </cell>
          <cell r="K381">
            <v>0</v>
          </cell>
          <cell r="M381">
            <v>23</v>
          </cell>
          <cell r="N381">
            <v>24.966000000000001</v>
          </cell>
          <cell r="O381">
            <v>12</v>
          </cell>
          <cell r="P381">
            <v>2.3079999999999998</v>
          </cell>
          <cell r="Q381">
            <v>3</v>
          </cell>
        </row>
        <row r="382">
          <cell r="A382" t="str">
            <v>1410.21.</v>
          </cell>
          <cell r="B382" t="str">
            <v>Херсонська</v>
          </cell>
          <cell r="C382">
            <v>646</v>
          </cell>
          <cell r="D382">
            <v>1</v>
          </cell>
          <cell r="E382">
            <v>200</v>
          </cell>
          <cell r="F382">
            <v>2</v>
          </cell>
          <cell r="G382">
            <v>198</v>
          </cell>
          <cell r="H382">
            <v>18.562000000000001</v>
          </cell>
          <cell r="I382">
            <v>12.867000000000001</v>
          </cell>
          <cell r="J382">
            <v>2</v>
          </cell>
          <cell r="K382">
            <v>2</v>
          </cell>
          <cell r="M382">
            <v>9</v>
          </cell>
          <cell r="N382">
            <v>98.765000000000001</v>
          </cell>
          <cell r="O382">
            <v>4</v>
          </cell>
          <cell r="P382">
            <v>3.972</v>
          </cell>
          <cell r="Q382">
            <v>3</v>
          </cell>
        </row>
        <row r="383">
          <cell r="A383" t="str">
            <v>1410.22.</v>
          </cell>
          <cell r="B383" t="str">
            <v>Хмельницька</v>
          </cell>
          <cell r="C383">
            <v>264</v>
          </cell>
          <cell r="D383">
            <v>0</v>
          </cell>
          <cell r="E383">
            <v>158</v>
          </cell>
          <cell r="F383">
            <v>0</v>
          </cell>
          <cell r="G383">
            <v>158</v>
          </cell>
          <cell r="H383">
            <v>13.292999999999999</v>
          </cell>
          <cell r="I383">
            <v>6.5620000000000003</v>
          </cell>
          <cell r="J383">
            <v>0</v>
          </cell>
          <cell r="K383">
            <v>0</v>
          </cell>
          <cell r="M383">
            <v>66</v>
          </cell>
          <cell r="N383">
            <v>22.603999999999999</v>
          </cell>
          <cell r="O383">
            <v>49</v>
          </cell>
          <cell r="P383">
            <v>20.885999999999999</v>
          </cell>
          <cell r="Q383">
            <v>2</v>
          </cell>
        </row>
        <row r="384">
          <cell r="A384" t="str">
            <v>1410.23</v>
          </cell>
          <cell r="B384" t="str">
            <v>Черкаська</v>
          </cell>
          <cell r="C384">
            <v>397</v>
          </cell>
          <cell r="D384">
            <v>1</v>
          </cell>
          <cell r="E384">
            <v>435</v>
          </cell>
          <cell r="F384">
            <v>0</v>
          </cell>
          <cell r="G384">
            <v>435</v>
          </cell>
          <cell r="H384">
            <v>38.945</v>
          </cell>
          <cell r="I384">
            <v>27.033000000000001</v>
          </cell>
          <cell r="J384">
            <v>0</v>
          </cell>
          <cell r="K384">
            <v>0</v>
          </cell>
          <cell r="M384">
            <v>79</v>
          </cell>
          <cell r="N384">
            <v>23.869</v>
          </cell>
          <cell r="O384">
            <v>22</v>
          </cell>
          <cell r="P384">
            <v>16.504000000000001</v>
          </cell>
          <cell r="Q384">
            <v>18</v>
          </cell>
        </row>
        <row r="385">
          <cell r="A385" t="str">
            <v>1410.24.</v>
          </cell>
          <cell r="B385" t="str">
            <v>Чернівецька</v>
          </cell>
          <cell r="C385">
            <v>98</v>
          </cell>
          <cell r="D385">
            <v>0</v>
          </cell>
          <cell r="E385">
            <v>28</v>
          </cell>
          <cell r="F385">
            <v>0</v>
          </cell>
          <cell r="G385">
            <v>26</v>
          </cell>
          <cell r="H385">
            <v>2.1419999999999999</v>
          </cell>
          <cell r="I385">
            <v>1.768</v>
          </cell>
          <cell r="J385">
            <v>6</v>
          </cell>
          <cell r="K385">
            <v>1</v>
          </cell>
          <cell r="M385">
            <v>7</v>
          </cell>
          <cell r="N385">
            <v>18.326000000000001</v>
          </cell>
          <cell r="O385">
            <v>6</v>
          </cell>
          <cell r="P385">
            <v>4.6909999999999998</v>
          </cell>
          <cell r="Q385">
            <v>3</v>
          </cell>
        </row>
        <row r="386">
          <cell r="A386" t="str">
            <v>1410.25.</v>
          </cell>
          <cell r="B386" t="str">
            <v>Чернігівська</v>
          </cell>
          <cell r="C386">
            <v>553</v>
          </cell>
          <cell r="D386">
            <v>0</v>
          </cell>
          <cell r="E386">
            <v>172</v>
          </cell>
          <cell r="F386">
            <v>0</v>
          </cell>
          <cell r="G386">
            <v>172</v>
          </cell>
          <cell r="H386">
            <v>16.643000000000001</v>
          </cell>
          <cell r="I386">
            <v>10.965</v>
          </cell>
          <cell r="J386">
            <v>2</v>
          </cell>
          <cell r="K386">
            <v>1</v>
          </cell>
          <cell r="M386">
            <v>57</v>
          </cell>
          <cell r="N386">
            <v>94.873000000000005</v>
          </cell>
          <cell r="O386">
            <v>30</v>
          </cell>
          <cell r="P386">
            <v>17.745000000000001</v>
          </cell>
          <cell r="Q386">
            <v>0</v>
          </cell>
        </row>
        <row r="387">
          <cell r="A387" t="str">
            <v>1410.26.</v>
          </cell>
          <cell r="B387" t="str">
            <v>м.Київ</v>
          </cell>
          <cell r="C387">
            <v>58</v>
          </cell>
          <cell r="D387">
            <v>0</v>
          </cell>
          <cell r="E387">
            <v>52</v>
          </cell>
          <cell r="F387">
            <v>0</v>
          </cell>
          <cell r="G387">
            <v>52</v>
          </cell>
          <cell r="H387">
            <v>4.6070000000000002</v>
          </cell>
          <cell r="I387">
            <v>4.5220000000000002</v>
          </cell>
          <cell r="J387">
            <v>0</v>
          </cell>
          <cell r="K387">
            <v>0</v>
          </cell>
          <cell r="M387">
            <v>11</v>
          </cell>
          <cell r="N387">
            <v>8.3970000000000002</v>
          </cell>
          <cell r="O387">
            <v>11</v>
          </cell>
          <cell r="P387">
            <v>8.3970000000000002</v>
          </cell>
          <cell r="Q387">
            <v>1</v>
          </cell>
        </row>
        <row r="388">
          <cell r="A388" t="str">
            <v>1410.27.</v>
          </cell>
          <cell r="B388" t="str">
            <v>м.Севастополь</v>
          </cell>
          <cell r="C388">
            <v>27</v>
          </cell>
          <cell r="D388">
            <v>0</v>
          </cell>
          <cell r="E388">
            <v>3</v>
          </cell>
          <cell r="F388">
            <v>0</v>
          </cell>
          <cell r="G388">
            <v>3</v>
          </cell>
          <cell r="H388">
            <v>0.629</v>
          </cell>
          <cell r="I388">
            <v>0.49299999999999999</v>
          </cell>
          <cell r="J388">
            <v>0</v>
          </cell>
          <cell r="K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1</v>
          </cell>
        </row>
        <row r="389">
          <cell r="A389" t="str">
            <v>1410.28.</v>
          </cell>
          <cell r="B389" t="str">
            <v>ДЕІ з ох.довк.Півн-Зах.рег.Чорн.моря(за4квартал)</v>
          </cell>
          <cell r="C389">
            <v>20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 t="str">
            <v>1410.29.</v>
          </cell>
          <cell r="B390" t="str">
            <v>ДЕІ Азовського моря</v>
          </cell>
          <cell r="C390">
            <v>13</v>
          </cell>
          <cell r="D390">
            <v>0</v>
          </cell>
          <cell r="E390">
            <v>5</v>
          </cell>
          <cell r="F390">
            <v>0</v>
          </cell>
          <cell r="G390">
            <v>5</v>
          </cell>
          <cell r="H390">
            <v>0.42499999999999999</v>
          </cell>
          <cell r="I390">
            <v>0.255</v>
          </cell>
          <cell r="J390">
            <v>0</v>
          </cell>
          <cell r="K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</row>
        <row r="391">
          <cell r="A391" t="str">
            <v>1410.30</v>
          </cell>
          <cell r="B391" t="str">
            <v>Держ.Азово-Чорн.ЕІ(за2,3,4кварт)</v>
          </cell>
          <cell r="C391">
            <v>2</v>
          </cell>
          <cell r="D391">
            <v>0</v>
          </cell>
          <cell r="E391">
            <v>2</v>
          </cell>
          <cell r="F391">
            <v>0</v>
          </cell>
          <cell r="G391">
            <v>2</v>
          </cell>
          <cell r="H391">
            <v>0.17</v>
          </cell>
          <cell r="I391">
            <v>0.17</v>
          </cell>
          <cell r="J391">
            <v>0</v>
          </cell>
          <cell r="K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 t="str">
            <v>1410.31</v>
          </cell>
          <cell r="B392" t="str">
            <v>ДІ ох.Чорн.моря(за 9місяців)</v>
          </cell>
          <cell r="C392">
            <v>43</v>
          </cell>
          <cell r="D392">
            <v>0</v>
          </cell>
          <cell r="E392">
            <v>2</v>
          </cell>
          <cell r="F392">
            <v>0</v>
          </cell>
          <cell r="G392">
            <v>2</v>
          </cell>
          <cell r="H392">
            <v>0.28499999999999998</v>
          </cell>
          <cell r="I392">
            <v>0.17</v>
          </cell>
          <cell r="J392">
            <v>0</v>
          </cell>
          <cell r="K392">
            <v>0</v>
          </cell>
          <cell r="M392">
            <v>2</v>
          </cell>
          <cell r="N392">
            <v>1.7230000000000001</v>
          </cell>
          <cell r="O392">
            <v>1</v>
          </cell>
          <cell r="P392">
            <v>0.185</v>
          </cell>
          <cell r="Q392">
            <v>0</v>
          </cell>
        </row>
        <row r="393">
          <cell r="A393">
            <v>1500</v>
          </cell>
          <cell r="B393" t="str">
            <v>Поводження з відходами</v>
          </cell>
          <cell r="C393">
            <v>26073</v>
          </cell>
          <cell r="D393">
            <v>288</v>
          </cell>
          <cell r="E393">
            <v>12939</v>
          </cell>
          <cell r="F393">
            <v>22</v>
          </cell>
          <cell r="G393">
            <v>12912</v>
          </cell>
          <cell r="H393">
            <v>856.28800000000001</v>
          </cell>
          <cell r="I393">
            <v>641.89099999999996</v>
          </cell>
          <cell r="J393">
            <v>52</v>
          </cell>
          <cell r="K393">
            <v>4</v>
          </cell>
          <cell r="L393">
            <v>0</v>
          </cell>
          <cell r="M393">
            <v>121</v>
          </cell>
          <cell r="N393">
            <v>3222.5770000000007</v>
          </cell>
          <cell r="O393">
            <v>38</v>
          </cell>
          <cell r="P393">
            <v>113.47700000000002</v>
          </cell>
          <cell r="Q393">
            <v>266</v>
          </cell>
        </row>
        <row r="394">
          <cell r="A394" t="str">
            <v>1500.1.</v>
          </cell>
          <cell r="B394" t="str">
            <v>АР Крим</v>
          </cell>
          <cell r="C394">
            <v>1401</v>
          </cell>
          <cell r="D394">
            <v>25</v>
          </cell>
          <cell r="E394">
            <v>1241</v>
          </cell>
          <cell r="F394">
            <v>0</v>
          </cell>
          <cell r="G394">
            <v>1241</v>
          </cell>
          <cell r="H394">
            <v>63.994</v>
          </cell>
          <cell r="I394">
            <v>43.747</v>
          </cell>
          <cell r="J394">
            <v>0</v>
          </cell>
          <cell r="K394">
            <v>0</v>
          </cell>
          <cell r="M394">
            <v>25</v>
          </cell>
          <cell r="N394">
            <v>544.31600000000003</v>
          </cell>
          <cell r="O394">
            <v>7</v>
          </cell>
          <cell r="P394">
            <v>6.3140000000000001</v>
          </cell>
          <cell r="Q394">
            <v>1</v>
          </cell>
        </row>
        <row r="395">
          <cell r="A395" t="str">
            <v>1500.2.</v>
          </cell>
          <cell r="B395" t="str">
            <v>Вінницька</v>
          </cell>
          <cell r="C395">
            <v>868</v>
          </cell>
          <cell r="D395">
            <v>1</v>
          </cell>
          <cell r="E395">
            <v>339</v>
          </cell>
          <cell r="F395">
            <v>0</v>
          </cell>
          <cell r="G395">
            <v>339</v>
          </cell>
          <cell r="H395">
            <v>18.34</v>
          </cell>
          <cell r="I395">
            <v>17.329000000000001</v>
          </cell>
          <cell r="J395">
            <v>0</v>
          </cell>
          <cell r="K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A396" t="str">
            <v>1500.3.</v>
          </cell>
          <cell r="B396" t="str">
            <v>Волинська</v>
          </cell>
          <cell r="C396">
            <v>611</v>
          </cell>
          <cell r="D396">
            <v>0</v>
          </cell>
          <cell r="E396">
            <v>235</v>
          </cell>
          <cell r="F396">
            <v>0</v>
          </cell>
          <cell r="G396">
            <v>235</v>
          </cell>
          <cell r="H396">
            <v>11.832000000000001</v>
          </cell>
          <cell r="I396">
            <v>10.260999999999999</v>
          </cell>
          <cell r="J396">
            <v>0</v>
          </cell>
          <cell r="K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1</v>
          </cell>
        </row>
        <row r="397">
          <cell r="A397" t="str">
            <v>1500.4.</v>
          </cell>
          <cell r="B397" t="str">
            <v>Дніпропетровська</v>
          </cell>
          <cell r="C397">
            <v>1195</v>
          </cell>
          <cell r="D397">
            <v>103</v>
          </cell>
          <cell r="E397">
            <v>463</v>
          </cell>
          <cell r="F397">
            <v>0</v>
          </cell>
          <cell r="G397">
            <v>463</v>
          </cell>
          <cell r="H397">
            <v>43.273000000000003</v>
          </cell>
          <cell r="I397">
            <v>33.01</v>
          </cell>
          <cell r="J397">
            <v>0</v>
          </cell>
          <cell r="K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103</v>
          </cell>
        </row>
        <row r="398">
          <cell r="A398" t="str">
            <v>1500.5.</v>
          </cell>
          <cell r="B398" t="str">
            <v>Донецька</v>
          </cell>
          <cell r="C398">
            <v>1479</v>
          </cell>
          <cell r="D398">
            <v>25</v>
          </cell>
          <cell r="E398">
            <v>746</v>
          </cell>
          <cell r="F398">
            <v>0</v>
          </cell>
          <cell r="G398">
            <v>746</v>
          </cell>
          <cell r="H398">
            <v>55.593000000000004</v>
          </cell>
          <cell r="I398">
            <v>39.624000000000002</v>
          </cell>
          <cell r="J398">
            <v>4</v>
          </cell>
          <cell r="K398">
            <v>0</v>
          </cell>
          <cell r="M398">
            <v>19</v>
          </cell>
          <cell r="N398">
            <v>114.82000000000001</v>
          </cell>
          <cell r="O398">
            <v>14</v>
          </cell>
          <cell r="P398">
            <v>60.085999999999999</v>
          </cell>
          <cell r="Q398">
            <v>15</v>
          </cell>
        </row>
        <row r="399">
          <cell r="A399" t="str">
            <v>1500.6.</v>
          </cell>
          <cell r="B399" t="str">
            <v>Житомирська</v>
          </cell>
          <cell r="C399">
            <v>1059</v>
          </cell>
          <cell r="D399">
            <v>1</v>
          </cell>
          <cell r="E399">
            <v>242</v>
          </cell>
          <cell r="F399">
            <v>0</v>
          </cell>
          <cell r="G399">
            <v>241</v>
          </cell>
          <cell r="H399">
            <v>17.172000000000001</v>
          </cell>
          <cell r="I399">
            <v>14.111000000000001</v>
          </cell>
          <cell r="J399">
            <v>0</v>
          </cell>
          <cell r="K399">
            <v>0</v>
          </cell>
          <cell r="M399">
            <v>3</v>
          </cell>
          <cell r="N399">
            <v>6.5739999999999998</v>
          </cell>
          <cell r="O399">
            <v>1</v>
          </cell>
          <cell r="P399">
            <v>3.1E-2</v>
          </cell>
          <cell r="Q399">
            <v>2</v>
          </cell>
        </row>
        <row r="400">
          <cell r="A400" t="str">
            <v>1500.7.</v>
          </cell>
          <cell r="B400" t="str">
            <v>Закарпатська</v>
          </cell>
          <cell r="C400">
            <v>1046</v>
          </cell>
          <cell r="D400">
            <v>0</v>
          </cell>
          <cell r="E400">
            <v>390</v>
          </cell>
          <cell r="F400">
            <v>0</v>
          </cell>
          <cell r="G400">
            <v>390</v>
          </cell>
          <cell r="H400">
            <v>22.299999999999997</v>
          </cell>
          <cell r="I400">
            <v>18.560000000000002</v>
          </cell>
          <cell r="J400">
            <v>1</v>
          </cell>
          <cell r="K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5</v>
          </cell>
        </row>
        <row r="401">
          <cell r="A401" t="str">
            <v>1500.8.</v>
          </cell>
          <cell r="B401" t="str">
            <v>Запорізька</v>
          </cell>
          <cell r="C401">
            <v>364</v>
          </cell>
          <cell r="D401">
            <v>16</v>
          </cell>
          <cell r="E401">
            <v>210</v>
          </cell>
          <cell r="F401">
            <v>0</v>
          </cell>
          <cell r="G401">
            <v>210</v>
          </cell>
          <cell r="H401">
            <v>15.36</v>
          </cell>
          <cell r="I401">
            <v>11.847</v>
          </cell>
          <cell r="J401">
            <v>4</v>
          </cell>
          <cell r="K401">
            <v>1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 t="str">
            <v>1500.9.</v>
          </cell>
          <cell r="B402" t="str">
            <v>Івано-Франківська</v>
          </cell>
          <cell r="C402">
            <v>746</v>
          </cell>
          <cell r="D402">
            <v>0</v>
          </cell>
          <cell r="E402">
            <v>606</v>
          </cell>
          <cell r="F402">
            <v>0</v>
          </cell>
          <cell r="G402">
            <v>606</v>
          </cell>
          <cell r="H402">
            <v>35.955999999999996</v>
          </cell>
          <cell r="I402">
            <v>23.067999999999998</v>
          </cell>
          <cell r="J402">
            <v>0</v>
          </cell>
          <cell r="K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</v>
          </cell>
        </row>
        <row r="403">
          <cell r="A403" t="str">
            <v>1500.10.</v>
          </cell>
          <cell r="B403" t="str">
            <v>Київська</v>
          </cell>
          <cell r="C403">
            <v>546</v>
          </cell>
          <cell r="D403">
            <v>4</v>
          </cell>
          <cell r="E403">
            <v>192</v>
          </cell>
          <cell r="F403">
            <v>0</v>
          </cell>
          <cell r="G403">
            <v>192</v>
          </cell>
          <cell r="H403">
            <v>19.734999999999999</v>
          </cell>
          <cell r="I403">
            <v>12.021000000000001</v>
          </cell>
          <cell r="J403">
            <v>1</v>
          </cell>
          <cell r="K403">
            <v>0</v>
          </cell>
          <cell r="M403">
            <v>4</v>
          </cell>
          <cell r="N403">
            <v>29.283999999999999</v>
          </cell>
          <cell r="O403">
            <v>1</v>
          </cell>
          <cell r="P403">
            <v>0.68700000000000006</v>
          </cell>
          <cell r="Q403">
            <v>1</v>
          </cell>
        </row>
        <row r="404">
          <cell r="A404" t="str">
            <v>1500.11.</v>
          </cell>
          <cell r="B404" t="str">
            <v>Кіровоградська</v>
          </cell>
          <cell r="C404">
            <v>1330</v>
          </cell>
          <cell r="D404">
            <v>32</v>
          </cell>
          <cell r="E404">
            <v>469</v>
          </cell>
          <cell r="F404">
            <v>0</v>
          </cell>
          <cell r="G404">
            <v>469</v>
          </cell>
          <cell r="H404">
            <v>33.686</v>
          </cell>
          <cell r="I404">
            <v>17.917000000000002</v>
          </cell>
          <cell r="J404">
            <v>2</v>
          </cell>
          <cell r="K404">
            <v>0</v>
          </cell>
          <cell r="M404">
            <v>41</v>
          </cell>
          <cell r="N404">
            <v>645.53800000000001</v>
          </cell>
          <cell r="O404">
            <v>0</v>
          </cell>
          <cell r="P404">
            <v>0</v>
          </cell>
          <cell r="Q404">
            <v>0</v>
          </cell>
        </row>
        <row r="405">
          <cell r="A405" t="str">
            <v>1500.12.</v>
          </cell>
          <cell r="B405" t="str">
            <v>Луганська</v>
          </cell>
          <cell r="C405">
            <v>650</v>
          </cell>
          <cell r="D405">
            <v>8</v>
          </cell>
          <cell r="E405">
            <v>669</v>
          </cell>
          <cell r="F405">
            <v>0</v>
          </cell>
          <cell r="G405">
            <v>669</v>
          </cell>
          <cell r="H405">
            <v>47.531999999999996</v>
          </cell>
          <cell r="I405">
            <v>41.768999999999998</v>
          </cell>
          <cell r="J405">
            <v>0</v>
          </cell>
          <cell r="K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7</v>
          </cell>
        </row>
        <row r="406">
          <cell r="A406" t="str">
            <v>1500.13.</v>
          </cell>
          <cell r="B406" t="str">
            <v>Львівська</v>
          </cell>
          <cell r="C406">
            <v>560</v>
          </cell>
          <cell r="D406">
            <v>1</v>
          </cell>
          <cell r="E406">
            <v>340</v>
          </cell>
          <cell r="F406">
            <v>0</v>
          </cell>
          <cell r="G406">
            <v>340</v>
          </cell>
          <cell r="H406">
            <v>21.992999999999999</v>
          </cell>
          <cell r="I406">
            <v>13.704000000000001</v>
          </cell>
          <cell r="J406">
            <v>0</v>
          </cell>
          <cell r="K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6</v>
          </cell>
        </row>
        <row r="407">
          <cell r="A407" t="str">
            <v>1500.14.</v>
          </cell>
          <cell r="B407" t="str">
            <v>Миколаївська</v>
          </cell>
          <cell r="C407">
            <v>738</v>
          </cell>
          <cell r="D407">
            <v>2</v>
          </cell>
          <cell r="E407">
            <v>452</v>
          </cell>
          <cell r="F407">
            <v>0</v>
          </cell>
          <cell r="G407">
            <v>452</v>
          </cell>
          <cell r="H407">
            <v>29.494</v>
          </cell>
          <cell r="I407">
            <v>23.325000000000003</v>
          </cell>
          <cell r="J407">
            <v>3</v>
          </cell>
          <cell r="K407">
            <v>0</v>
          </cell>
          <cell r="M407">
            <v>10</v>
          </cell>
          <cell r="N407">
            <v>1814.6190000000001</v>
          </cell>
          <cell r="O407">
            <v>4</v>
          </cell>
          <cell r="P407">
            <v>17.850000000000001</v>
          </cell>
          <cell r="Q407">
            <v>7</v>
          </cell>
        </row>
        <row r="408">
          <cell r="A408" t="str">
            <v>1500.15.</v>
          </cell>
          <cell r="B408" t="str">
            <v>Одеська</v>
          </cell>
          <cell r="C408">
            <v>1135</v>
          </cell>
          <cell r="D408">
            <v>20</v>
          </cell>
          <cell r="E408">
            <v>482</v>
          </cell>
          <cell r="F408">
            <v>3</v>
          </cell>
          <cell r="G408">
            <v>479</v>
          </cell>
          <cell r="H408">
            <v>46.42</v>
          </cell>
          <cell r="I408">
            <v>24.690999999999999</v>
          </cell>
          <cell r="J408">
            <v>7</v>
          </cell>
          <cell r="K408">
            <v>1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8</v>
          </cell>
        </row>
        <row r="409">
          <cell r="A409" t="str">
            <v>1500.16.</v>
          </cell>
          <cell r="B409" t="str">
            <v>Полтавська</v>
          </cell>
          <cell r="C409">
            <v>1453</v>
          </cell>
          <cell r="D409">
            <v>7</v>
          </cell>
          <cell r="E409">
            <v>363</v>
          </cell>
          <cell r="F409">
            <v>0</v>
          </cell>
          <cell r="G409">
            <v>363</v>
          </cell>
          <cell r="H409">
            <v>21.436999999999998</v>
          </cell>
          <cell r="I409">
            <v>16.106000000000002</v>
          </cell>
          <cell r="J409">
            <v>1</v>
          </cell>
          <cell r="K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3</v>
          </cell>
        </row>
        <row r="410">
          <cell r="A410" t="str">
            <v>1500.17.</v>
          </cell>
          <cell r="B410" t="str">
            <v>Рівненська</v>
          </cell>
          <cell r="C410">
            <v>1211</v>
          </cell>
          <cell r="D410">
            <v>6</v>
          </cell>
          <cell r="E410">
            <v>455</v>
          </cell>
          <cell r="F410">
            <v>0</v>
          </cell>
          <cell r="G410">
            <v>455</v>
          </cell>
          <cell r="H410">
            <v>24.186999999999998</v>
          </cell>
          <cell r="I410">
            <v>19.036000000000001</v>
          </cell>
          <cell r="J410">
            <v>0</v>
          </cell>
          <cell r="K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10</v>
          </cell>
        </row>
        <row r="411">
          <cell r="A411" t="str">
            <v>1500.18.</v>
          </cell>
          <cell r="B411" t="str">
            <v>Сумська</v>
          </cell>
          <cell r="C411">
            <v>836</v>
          </cell>
          <cell r="D411">
            <v>2</v>
          </cell>
          <cell r="E411">
            <v>250</v>
          </cell>
          <cell r="F411">
            <v>0</v>
          </cell>
          <cell r="G411">
            <v>250</v>
          </cell>
          <cell r="H411">
            <v>15.577999999999999</v>
          </cell>
          <cell r="I411">
            <v>9.4580000000000002</v>
          </cell>
          <cell r="J411">
            <v>0</v>
          </cell>
          <cell r="K411">
            <v>0</v>
          </cell>
          <cell r="M411">
            <v>1</v>
          </cell>
          <cell r="N411">
            <v>0.64800000000000002</v>
          </cell>
          <cell r="O411">
            <v>1</v>
          </cell>
          <cell r="P411">
            <v>0.64800000000000002</v>
          </cell>
          <cell r="Q411">
            <v>0</v>
          </cell>
        </row>
        <row r="412">
          <cell r="A412" t="str">
            <v>1500.19.</v>
          </cell>
          <cell r="B412" t="str">
            <v>Тернопільська</v>
          </cell>
          <cell r="C412">
            <v>657</v>
          </cell>
          <cell r="D412">
            <v>0</v>
          </cell>
          <cell r="E412">
            <v>304</v>
          </cell>
          <cell r="F412">
            <v>0</v>
          </cell>
          <cell r="G412">
            <v>302</v>
          </cell>
          <cell r="H412">
            <v>13.667999999999999</v>
          </cell>
          <cell r="I412">
            <v>10.858000000000001</v>
          </cell>
          <cell r="J412">
            <v>0</v>
          </cell>
          <cell r="K412">
            <v>0</v>
          </cell>
          <cell r="L412">
            <v>0</v>
          </cell>
          <cell r="M412">
            <v>7</v>
          </cell>
          <cell r="N412">
            <v>9.4909999999999997</v>
          </cell>
          <cell r="O412">
            <v>2</v>
          </cell>
          <cell r="P412">
            <v>3.2389999999999999</v>
          </cell>
          <cell r="Q412">
            <v>2</v>
          </cell>
        </row>
        <row r="413">
          <cell r="A413" t="str">
            <v>1500.20.</v>
          </cell>
          <cell r="B413" t="str">
            <v>Харківська</v>
          </cell>
          <cell r="C413">
            <v>1770</v>
          </cell>
          <cell r="D413">
            <v>15</v>
          </cell>
          <cell r="E413">
            <v>1237</v>
          </cell>
          <cell r="F413">
            <v>0</v>
          </cell>
          <cell r="G413">
            <v>1237</v>
          </cell>
          <cell r="H413">
            <v>88.263999999999996</v>
          </cell>
          <cell r="I413">
            <v>78.896999999999991</v>
          </cell>
          <cell r="J413">
            <v>0</v>
          </cell>
          <cell r="K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11</v>
          </cell>
        </row>
        <row r="414">
          <cell r="A414" t="str">
            <v>1500.21.</v>
          </cell>
          <cell r="B414" t="str">
            <v>Херсонська</v>
          </cell>
          <cell r="C414">
            <v>648</v>
          </cell>
          <cell r="D414">
            <v>2</v>
          </cell>
          <cell r="E414">
            <v>209</v>
          </cell>
          <cell r="F414">
            <v>10</v>
          </cell>
          <cell r="G414">
            <v>199</v>
          </cell>
          <cell r="H414">
            <v>12.988</v>
          </cell>
          <cell r="I414">
            <v>7.9560000000000004</v>
          </cell>
          <cell r="J414">
            <v>0</v>
          </cell>
          <cell r="K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</row>
        <row r="415">
          <cell r="A415" t="str">
            <v>1500.22.</v>
          </cell>
          <cell r="B415" t="str">
            <v>Хмельницька</v>
          </cell>
          <cell r="C415">
            <v>562</v>
          </cell>
          <cell r="D415">
            <v>1</v>
          </cell>
          <cell r="E415">
            <v>562</v>
          </cell>
          <cell r="F415">
            <v>0</v>
          </cell>
          <cell r="G415">
            <v>562</v>
          </cell>
          <cell r="H415">
            <v>22.635999999999999</v>
          </cell>
          <cell r="I415">
            <v>14.021000000000001</v>
          </cell>
          <cell r="J415">
            <v>0</v>
          </cell>
          <cell r="K415">
            <v>0</v>
          </cell>
          <cell r="M415">
            <v>2</v>
          </cell>
          <cell r="N415">
            <v>3.391</v>
          </cell>
          <cell r="O415">
            <v>2</v>
          </cell>
          <cell r="P415">
            <v>3.391</v>
          </cell>
          <cell r="Q415">
            <v>0</v>
          </cell>
        </row>
        <row r="416">
          <cell r="A416" t="str">
            <v>1500.23.</v>
          </cell>
          <cell r="B416" t="str">
            <v>Черкаська</v>
          </cell>
          <cell r="C416">
            <v>576</v>
          </cell>
          <cell r="D416">
            <v>2</v>
          </cell>
          <cell r="E416">
            <v>593</v>
          </cell>
          <cell r="F416">
            <v>0</v>
          </cell>
          <cell r="G416">
            <v>593</v>
          </cell>
          <cell r="H416">
            <v>45.498000000000005</v>
          </cell>
          <cell r="I416">
            <v>32.953000000000003</v>
          </cell>
          <cell r="J416">
            <v>0</v>
          </cell>
          <cell r="K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32</v>
          </cell>
        </row>
        <row r="417">
          <cell r="A417" t="str">
            <v>1500.24.</v>
          </cell>
          <cell r="B417" t="str">
            <v>Чернівецька</v>
          </cell>
          <cell r="C417">
            <v>900</v>
          </cell>
          <cell r="D417">
            <v>1</v>
          </cell>
          <cell r="E417">
            <v>455</v>
          </cell>
          <cell r="F417">
            <v>1</v>
          </cell>
          <cell r="G417">
            <v>454</v>
          </cell>
          <cell r="H417">
            <v>19.805</v>
          </cell>
          <cell r="I417">
            <v>14.705</v>
          </cell>
          <cell r="J417">
            <v>26</v>
          </cell>
          <cell r="K417">
            <v>0</v>
          </cell>
          <cell r="L417">
            <v>0</v>
          </cell>
          <cell r="M417">
            <v>2</v>
          </cell>
          <cell r="N417">
            <v>19.459999999999997</v>
          </cell>
          <cell r="O417">
            <v>1</v>
          </cell>
          <cell r="P417">
            <v>4.7380000000000004</v>
          </cell>
          <cell r="Q417">
            <v>45</v>
          </cell>
        </row>
        <row r="418">
          <cell r="A418" t="str">
            <v>1500.25.</v>
          </cell>
          <cell r="B418" t="str">
            <v>Чернігівська</v>
          </cell>
          <cell r="C418">
            <v>1056</v>
          </cell>
          <cell r="D418">
            <v>1</v>
          </cell>
          <cell r="E418">
            <v>426</v>
          </cell>
          <cell r="F418">
            <v>0</v>
          </cell>
          <cell r="G418">
            <v>426</v>
          </cell>
          <cell r="H418">
            <v>24.972999999999999</v>
          </cell>
          <cell r="I418">
            <v>18.428000000000001</v>
          </cell>
          <cell r="J418">
            <v>0</v>
          </cell>
          <cell r="K418">
            <v>0</v>
          </cell>
          <cell r="L418">
            <v>0</v>
          </cell>
          <cell r="M418">
            <v>2</v>
          </cell>
          <cell r="N418">
            <v>19.237000000000002</v>
          </cell>
          <cell r="O418">
            <v>1</v>
          </cell>
          <cell r="P418">
            <v>2.137</v>
          </cell>
          <cell r="Q418">
            <v>3</v>
          </cell>
        </row>
        <row r="419">
          <cell r="A419" t="str">
            <v>1500.26.</v>
          </cell>
          <cell r="B419" t="str">
            <v>м.Київ</v>
          </cell>
          <cell r="C419">
            <v>256</v>
          </cell>
          <cell r="D419">
            <v>2</v>
          </cell>
          <cell r="E419">
            <v>321</v>
          </cell>
          <cell r="F419">
            <v>0</v>
          </cell>
          <cell r="G419">
            <v>321</v>
          </cell>
          <cell r="H419">
            <v>28.998000000000001</v>
          </cell>
          <cell r="I419">
            <v>27.803999999999998</v>
          </cell>
          <cell r="J419">
            <v>0</v>
          </cell>
          <cell r="K419">
            <v>0</v>
          </cell>
          <cell r="M419">
            <v>3</v>
          </cell>
          <cell r="N419">
            <v>14.074</v>
          </cell>
          <cell r="O419">
            <v>3</v>
          </cell>
          <cell r="P419">
            <v>14.074</v>
          </cell>
          <cell r="Q419">
            <v>1</v>
          </cell>
        </row>
        <row r="420">
          <cell r="A420" t="str">
            <v>1500.27.</v>
          </cell>
          <cell r="B420" t="str">
            <v>м.Севастополь</v>
          </cell>
          <cell r="C420">
            <v>666</v>
          </cell>
          <cell r="D420">
            <v>11</v>
          </cell>
          <cell r="E420">
            <v>164</v>
          </cell>
          <cell r="F420">
            <v>8</v>
          </cell>
          <cell r="G420">
            <v>154</v>
          </cell>
          <cell r="H420">
            <v>20.639000000000003</v>
          </cell>
          <cell r="I420">
            <v>16.175999999999998</v>
          </cell>
          <cell r="J420">
            <v>0</v>
          </cell>
          <cell r="K420">
            <v>0</v>
          </cell>
          <cell r="M420">
            <v>1</v>
          </cell>
          <cell r="N420">
            <v>0.28199999999999997</v>
          </cell>
          <cell r="O420">
            <v>1</v>
          </cell>
          <cell r="P420">
            <v>0.28199999999999997</v>
          </cell>
          <cell r="Q420">
            <v>1</v>
          </cell>
        </row>
        <row r="421">
          <cell r="A421" t="str">
            <v>1500.28.</v>
          </cell>
          <cell r="B421" t="str">
            <v>ДЕІ з ох.довк.Півн-Зах.рег.Чорн.моря(за4квартал)</v>
          </cell>
          <cell r="C421">
            <v>194</v>
          </cell>
          <cell r="D421">
            <v>0</v>
          </cell>
          <cell r="E421">
            <v>30</v>
          </cell>
          <cell r="F421">
            <v>0</v>
          </cell>
          <cell r="G421">
            <v>30</v>
          </cell>
          <cell r="H421">
            <v>2.883</v>
          </cell>
          <cell r="I421">
            <v>2.1029999999999998</v>
          </cell>
          <cell r="J421">
            <v>0</v>
          </cell>
          <cell r="K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A422" t="str">
            <v>1500.29.</v>
          </cell>
          <cell r="B422" t="str">
            <v>ДЕІ Азовського моря</v>
          </cell>
          <cell r="C422">
            <v>236</v>
          </cell>
          <cell r="D422">
            <v>0</v>
          </cell>
          <cell r="E422">
            <v>140</v>
          </cell>
          <cell r="F422">
            <v>0</v>
          </cell>
          <cell r="G422">
            <v>140</v>
          </cell>
          <cell r="H422">
            <v>7.702</v>
          </cell>
          <cell r="I422">
            <v>5.5250000000000004</v>
          </cell>
          <cell r="J422">
            <v>3</v>
          </cell>
          <cell r="K422">
            <v>2</v>
          </cell>
          <cell r="M422">
            <v>1</v>
          </cell>
          <cell r="N422">
            <v>0.84299999999999997</v>
          </cell>
          <cell r="O422">
            <v>0</v>
          </cell>
          <cell r="P422">
            <v>0</v>
          </cell>
          <cell r="Q422">
            <v>0</v>
          </cell>
        </row>
        <row r="423">
          <cell r="A423" t="str">
            <v>1500.30</v>
          </cell>
          <cell r="B423" t="str">
            <v>Держ.Азово-Чорн.ЕІ(за2,3,4кварт)</v>
          </cell>
          <cell r="C423">
            <v>296</v>
          </cell>
          <cell r="D423">
            <v>0</v>
          </cell>
          <cell r="E423">
            <v>213</v>
          </cell>
          <cell r="F423">
            <v>0</v>
          </cell>
          <cell r="G423">
            <v>213</v>
          </cell>
          <cell r="H423">
            <v>12.96</v>
          </cell>
          <cell r="I423">
            <v>11.888999999999999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A424" t="str">
            <v>1500.31</v>
          </cell>
          <cell r="B424" t="str">
            <v>ДІ ох.Чорн.моря(за 9місяців)</v>
          </cell>
          <cell r="C424">
            <v>1028</v>
          </cell>
          <cell r="D424">
            <v>0</v>
          </cell>
          <cell r="E424">
            <v>141</v>
          </cell>
          <cell r="F424">
            <v>0</v>
          </cell>
          <cell r="G424">
            <v>141</v>
          </cell>
          <cell r="H424">
            <v>11.391999999999999</v>
          </cell>
          <cell r="I424">
            <v>10.992000000000001</v>
          </cell>
          <cell r="J424">
            <v>0</v>
          </cell>
          <cell r="K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1510</v>
          </cell>
          <cell r="B425" t="str">
            <v>в т. ч. з промисловими відходами</v>
          </cell>
          <cell r="C425">
            <v>11794</v>
          </cell>
          <cell r="D425">
            <v>211</v>
          </cell>
          <cell r="E425">
            <v>5479</v>
          </cell>
          <cell r="F425">
            <v>11</v>
          </cell>
          <cell r="G425">
            <v>5463</v>
          </cell>
          <cell r="H425">
            <v>453.33499999999992</v>
          </cell>
          <cell r="I425">
            <v>348.72399999999999</v>
          </cell>
          <cell r="J425">
            <v>26</v>
          </cell>
          <cell r="K425">
            <v>2</v>
          </cell>
          <cell r="L425">
            <v>0</v>
          </cell>
          <cell r="M425">
            <v>40</v>
          </cell>
          <cell r="N425">
            <v>1918.53</v>
          </cell>
          <cell r="O425">
            <v>28</v>
          </cell>
          <cell r="P425">
            <v>103.90699999999998</v>
          </cell>
          <cell r="Q425">
            <v>163</v>
          </cell>
        </row>
        <row r="426">
          <cell r="A426" t="str">
            <v>1510.1.</v>
          </cell>
          <cell r="B426" t="str">
            <v>АР Крим</v>
          </cell>
          <cell r="C426">
            <v>518</v>
          </cell>
          <cell r="D426">
            <v>15</v>
          </cell>
          <cell r="E426">
            <v>320</v>
          </cell>
          <cell r="F426">
            <v>0</v>
          </cell>
          <cell r="G426">
            <v>320</v>
          </cell>
          <cell r="H426">
            <v>20.876000000000001</v>
          </cell>
          <cell r="I426">
            <v>15.878</v>
          </cell>
          <cell r="J426">
            <v>0</v>
          </cell>
          <cell r="K426">
            <v>0</v>
          </cell>
          <cell r="M426">
            <v>3</v>
          </cell>
          <cell r="N426">
            <v>36.19</v>
          </cell>
          <cell r="O426">
            <v>0</v>
          </cell>
          <cell r="P426">
            <v>0</v>
          </cell>
          <cell r="Q426">
            <v>0</v>
          </cell>
        </row>
        <row r="427">
          <cell r="A427" t="str">
            <v>1510.2.</v>
          </cell>
          <cell r="B427" t="str">
            <v>Вінницька</v>
          </cell>
          <cell r="C427">
            <v>402</v>
          </cell>
          <cell r="D427">
            <v>1</v>
          </cell>
          <cell r="E427">
            <v>95</v>
          </cell>
          <cell r="F427">
            <v>0</v>
          </cell>
          <cell r="G427">
            <v>95</v>
          </cell>
          <cell r="H427">
            <v>8.6530000000000005</v>
          </cell>
          <cell r="I427">
            <v>8.2539999999999996</v>
          </cell>
          <cell r="J427">
            <v>0</v>
          </cell>
          <cell r="K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1510.3.</v>
          </cell>
          <cell r="B428" t="str">
            <v>Волинська</v>
          </cell>
          <cell r="C428">
            <v>367</v>
          </cell>
          <cell r="D428">
            <v>0</v>
          </cell>
          <cell r="E428">
            <v>95</v>
          </cell>
          <cell r="F428">
            <v>0</v>
          </cell>
          <cell r="G428">
            <v>95</v>
          </cell>
          <cell r="H428">
            <v>7.194</v>
          </cell>
          <cell r="I428">
            <v>6.157</v>
          </cell>
          <cell r="J428">
            <v>0</v>
          </cell>
          <cell r="K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A429" t="str">
            <v>1510.4.</v>
          </cell>
          <cell r="B429" t="str">
            <v>Дніпропетровська</v>
          </cell>
          <cell r="C429">
            <v>905</v>
          </cell>
          <cell r="D429">
            <v>76</v>
          </cell>
          <cell r="E429">
            <v>408</v>
          </cell>
          <cell r="F429">
            <v>0</v>
          </cell>
          <cell r="G429">
            <v>408</v>
          </cell>
          <cell r="H429">
            <v>39.21</v>
          </cell>
          <cell r="I429">
            <v>29.27</v>
          </cell>
          <cell r="J429">
            <v>0</v>
          </cell>
          <cell r="K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52</v>
          </cell>
        </row>
        <row r="430">
          <cell r="A430" t="str">
            <v>1510.5.</v>
          </cell>
          <cell r="B430" t="str">
            <v>Донецька</v>
          </cell>
          <cell r="C430">
            <v>1124</v>
          </cell>
          <cell r="D430">
            <v>25</v>
          </cell>
          <cell r="E430">
            <v>566</v>
          </cell>
          <cell r="F430">
            <v>0</v>
          </cell>
          <cell r="G430">
            <v>566</v>
          </cell>
          <cell r="H430">
            <v>40.801000000000002</v>
          </cell>
          <cell r="I430">
            <v>28.948</v>
          </cell>
          <cell r="J430">
            <v>4</v>
          </cell>
          <cell r="K430">
            <v>0</v>
          </cell>
          <cell r="M430">
            <v>18</v>
          </cell>
          <cell r="N430">
            <v>109.78</v>
          </cell>
          <cell r="O430">
            <v>14</v>
          </cell>
          <cell r="P430">
            <v>60.085999999999999</v>
          </cell>
          <cell r="Q430">
            <v>11</v>
          </cell>
        </row>
        <row r="431">
          <cell r="A431" t="str">
            <v>1510.6.</v>
          </cell>
          <cell r="B431" t="str">
            <v>Житомирська</v>
          </cell>
          <cell r="C431">
            <v>478</v>
          </cell>
          <cell r="D431">
            <v>1</v>
          </cell>
          <cell r="E431">
            <v>132</v>
          </cell>
          <cell r="F431">
            <v>0</v>
          </cell>
          <cell r="G431">
            <v>131</v>
          </cell>
          <cell r="H431">
            <v>11.782999999999999</v>
          </cell>
          <cell r="I431">
            <v>9.7759999999999998</v>
          </cell>
          <cell r="J431">
            <v>0</v>
          </cell>
          <cell r="K431">
            <v>0</v>
          </cell>
          <cell r="M431">
            <v>3</v>
          </cell>
          <cell r="N431">
            <v>6.5739999999999998</v>
          </cell>
          <cell r="O431">
            <v>1</v>
          </cell>
          <cell r="P431">
            <v>3.1E-2</v>
          </cell>
          <cell r="Q431">
            <v>2</v>
          </cell>
        </row>
        <row r="432">
          <cell r="A432" t="str">
            <v>1510.7.</v>
          </cell>
          <cell r="B432" t="str">
            <v>Закарпатська</v>
          </cell>
          <cell r="C432">
            <v>354</v>
          </cell>
          <cell r="D432">
            <v>0</v>
          </cell>
          <cell r="E432">
            <v>129</v>
          </cell>
          <cell r="F432">
            <v>0</v>
          </cell>
          <cell r="G432">
            <v>129</v>
          </cell>
          <cell r="H432">
            <v>9.69</v>
          </cell>
          <cell r="I432">
            <v>8.31</v>
          </cell>
          <cell r="J432">
            <v>1</v>
          </cell>
          <cell r="K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5</v>
          </cell>
        </row>
        <row r="433">
          <cell r="A433" t="str">
            <v>1510.8.</v>
          </cell>
          <cell r="B433" t="str">
            <v>Запорізька</v>
          </cell>
          <cell r="C433">
            <v>221</v>
          </cell>
          <cell r="D433">
            <v>13</v>
          </cell>
          <cell r="E433">
            <v>108</v>
          </cell>
          <cell r="F433">
            <v>0</v>
          </cell>
          <cell r="G433">
            <v>108</v>
          </cell>
          <cell r="H433">
            <v>7.5949999999999998</v>
          </cell>
          <cell r="I433">
            <v>6.7469999999999999</v>
          </cell>
          <cell r="J433">
            <v>3</v>
          </cell>
          <cell r="K433">
            <v>1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A434" t="str">
            <v>1510.9.</v>
          </cell>
          <cell r="B434" t="str">
            <v>Івано-Франківська</v>
          </cell>
          <cell r="C434">
            <v>205</v>
          </cell>
          <cell r="D434">
            <v>0</v>
          </cell>
          <cell r="E434">
            <v>198</v>
          </cell>
          <cell r="F434">
            <v>0</v>
          </cell>
          <cell r="G434">
            <v>198</v>
          </cell>
          <cell r="H434">
            <v>20.710999999999999</v>
          </cell>
          <cell r="I434">
            <v>10.628</v>
          </cell>
          <cell r="J434">
            <v>0</v>
          </cell>
          <cell r="K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</v>
          </cell>
        </row>
        <row r="435">
          <cell r="A435" t="str">
            <v>1510.10.</v>
          </cell>
          <cell r="B435" t="str">
            <v>Київська</v>
          </cell>
          <cell r="C435">
            <v>241</v>
          </cell>
          <cell r="D435">
            <v>0</v>
          </cell>
          <cell r="E435">
            <v>77</v>
          </cell>
          <cell r="F435">
            <v>0</v>
          </cell>
          <cell r="G435">
            <v>77</v>
          </cell>
          <cell r="H435">
            <v>12.102</v>
          </cell>
          <cell r="I435">
            <v>5.5949999999999998</v>
          </cell>
          <cell r="J435">
            <v>0</v>
          </cell>
          <cell r="K435">
            <v>0</v>
          </cell>
          <cell r="M435">
            <v>2</v>
          </cell>
          <cell r="N435">
            <v>13.686999999999999</v>
          </cell>
          <cell r="O435">
            <v>1</v>
          </cell>
          <cell r="P435">
            <v>0.68700000000000006</v>
          </cell>
          <cell r="Q435">
            <v>0</v>
          </cell>
        </row>
        <row r="436">
          <cell r="A436" t="str">
            <v>1510.11.</v>
          </cell>
          <cell r="B436" t="str">
            <v>Кіровоградська</v>
          </cell>
          <cell r="C436">
            <v>433</v>
          </cell>
          <cell r="D436">
            <v>29</v>
          </cell>
          <cell r="E436">
            <v>115</v>
          </cell>
          <cell r="F436">
            <v>0</v>
          </cell>
          <cell r="G436">
            <v>115</v>
          </cell>
          <cell r="H436">
            <v>9.2870000000000008</v>
          </cell>
          <cell r="I436">
            <v>6.7690000000000001</v>
          </cell>
          <cell r="J436">
            <v>2</v>
          </cell>
          <cell r="K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</row>
        <row r="437">
          <cell r="A437" t="str">
            <v>1510.12.</v>
          </cell>
          <cell r="B437" t="str">
            <v>Луганська</v>
          </cell>
          <cell r="C437">
            <v>491</v>
          </cell>
          <cell r="D437">
            <v>8</v>
          </cell>
          <cell r="E437">
            <v>550</v>
          </cell>
          <cell r="F437">
            <v>0</v>
          </cell>
          <cell r="G437">
            <v>550</v>
          </cell>
          <cell r="H437">
            <v>41.003999999999998</v>
          </cell>
          <cell r="I437">
            <v>36.634999999999998</v>
          </cell>
          <cell r="J437">
            <v>0</v>
          </cell>
          <cell r="K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6</v>
          </cell>
        </row>
        <row r="438">
          <cell r="A438" t="str">
            <v>1510.13.</v>
          </cell>
          <cell r="B438" t="str">
            <v>Львівська</v>
          </cell>
          <cell r="C438">
            <v>202</v>
          </cell>
          <cell r="D438">
            <v>0</v>
          </cell>
          <cell r="E438">
            <v>123</v>
          </cell>
          <cell r="F438">
            <v>0</v>
          </cell>
          <cell r="G438">
            <v>123</v>
          </cell>
          <cell r="H438">
            <v>7.976</v>
          </cell>
          <cell r="I438">
            <v>5.0019999999999998</v>
          </cell>
          <cell r="J438">
            <v>0</v>
          </cell>
          <cell r="K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6</v>
          </cell>
        </row>
        <row r="439">
          <cell r="A439" t="str">
            <v>1510.14.</v>
          </cell>
          <cell r="B439" t="str">
            <v>Миколаївська</v>
          </cell>
          <cell r="C439">
            <v>279</v>
          </cell>
          <cell r="D439">
            <v>2</v>
          </cell>
          <cell r="E439">
            <v>195</v>
          </cell>
          <cell r="F439">
            <v>0</v>
          </cell>
          <cell r="G439">
            <v>195</v>
          </cell>
          <cell r="H439">
            <v>16.738</v>
          </cell>
          <cell r="I439">
            <v>13.762</v>
          </cell>
          <cell r="J439">
            <v>3</v>
          </cell>
          <cell r="K439">
            <v>0</v>
          </cell>
          <cell r="M439">
            <v>5</v>
          </cell>
          <cell r="N439">
            <v>1706.383</v>
          </cell>
          <cell r="O439">
            <v>4</v>
          </cell>
          <cell r="P439">
            <v>17.850000000000001</v>
          </cell>
          <cell r="Q439">
            <v>6</v>
          </cell>
        </row>
        <row r="440">
          <cell r="A440" t="str">
            <v>1510.15.</v>
          </cell>
          <cell r="B440" t="str">
            <v>Одеська</v>
          </cell>
          <cell r="C440">
            <v>317</v>
          </cell>
          <cell r="D440">
            <v>8</v>
          </cell>
          <cell r="E440">
            <v>67</v>
          </cell>
          <cell r="F440">
            <v>0</v>
          </cell>
          <cell r="G440">
            <v>67</v>
          </cell>
          <cell r="H440">
            <v>10.728999999999999</v>
          </cell>
          <cell r="I440">
            <v>6.9649999999999999</v>
          </cell>
          <cell r="J440">
            <v>7</v>
          </cell>
          <cell r="K440">
            <v>1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6</v>
          </cell>
        </row>
        <row r="441">
          <cell r="A441" t="str">
            <v>1510.16.</v>
          </cell>
          <cell r="B441" t="str">
            <v>Полтавська</v>
          </cell>
          <cell r="C441">
            <v>623</v>
          </cell>
          <cell r="D441">
            <v>3</v>
          </cell>
          <cell r="E441">
            <v>147</v>
          </cell>
          <cell r="F441">
            <v>0</v>
          </cell>
          <cell r="G441">
            <v>147</v>
          </cell>
          <cell r="H441">
            <v>10.965</v>
          </cell>
          <cell r="I441">
            <v>8.3640000000000008</v>
          </cell>
          <cell r="J441">
            <v>1</v>
          </cell>
          <cell r="K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2</v>
          </cell>
        </row>
        <row r="442">
          <cell r="A442" t="str">
            <v>1510.17.</v>
          </cell>
          <cell r="B442" t="str">
            <v>Рівненська</v>
          </cell>
          <cell r="C442">
            <v>539</v>
          </cell>
          <cell r="D442">
            <v>6</v>
          </cell>
          <cell r="E442">
            <v>175</v>
          </cell>
          <cell r="F442">
            <v>0</v>
          </cell>
          <cell r="G442">
            <v>175</v>
          </cell>
          <cell r="H442">
            <v>13.446999999999999</v>
          </cell>
          <cell r="I442">
            <v>11.339</v>
          </cell>
          <cell r="J442">
            <v>0</v>
          </cell>
          <cell r="K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10</v>
          </cell>
        </row>
        <row r="443">
          <cell r="A443" t="str">
            <v>1510.18.</v>
          </cell>
          <cell r="B443" t="str">
            <v>Сумська</v>
          </cell>
          <cell r="C443">
            <v>563</v>
          </cell>
          <cell r="D443">
            <v>2</v>
          </cell>
          <cell r="E443">
            <v>144</v>
          </cell>
          <cell r="F443">
            <v>0</v>
          </cell>
          <cell r="G443">
            <v>144</v>
          </cell>
          <cell r="H443">
            <v>10.554</v>
          </cell>
          <cell r="I443">
            <v>6.5620000000000003</v>
          </cell>
          <cell r="J443">
            <v>0</v>
          </cell>
          <cell r="K443">
            <v>0</v>
          </cell>
          <cell r="M443">
            <v>1</v>
          </cell>
          <cell r="N443">
            <v>0.64800000000000002</v>
          </cell>
          <cell r="O443">
            <v>1</v>
          </cell>
          <cell r="P443">
            <v>0.64800000000000002</v>
          </cell>
          <cell r="Q443">
            <v>0</v>
          </cell>
        </row>
        <row r="444">
          <cell r="A444" t="str">
            <v>1510.19.</v>
          </cell>
          <cell r="B444" t="str">
            <v>Тернопільська</v>
          </cell>
          <cell r="C444">
            <v>314</v>
          </cell>
          <cell r="D444">
            <v>0</v>
          </cell>
          <cell r="E444">
            <v>80</v>
          </cell>
          <cell r="F444">
            <v>0</v>
          </cell>
          <cell r="G444">
            <v>78</v>
          </cell>
          <cell r="H444">
            <v>5.4939999999999998</v>
          </cell>
          <cell r="I444">
            <v>4.3630000000000004</v>
          </cell>
          <cell r="J444">
            <v>0</v>
          </cell>
          <cell r="K444">
            <v>0</v>
          </cell>
          <cell r="M444">
            <v>1</v>
          </cell>
          <cell r="N444">
            <v>6.0010000000000003</v>
          </cell>
          <cell r="O444">
            <v>0</v>
          </cell>
          <cell r="P444">
            <v>0</v>
          </cell>
          <cell r="Q444">
            <v>2</v>
          </cell>
        </row>
        <row r="445">
          <cell r="A445" t="str">
            <v>1510.20.</v>
          </cell>
          <cell r="B445" t="str">
            <v>Харківська</v>
          </cell>
          <cell r="C445">
            <v>371</v>
          </cell>
          <cell r="D445">
            <v>8</v>
          </cell>
          <cell r="E445">
            <v>235</v>
          </cell>
          <cell r="F445">
            <v>0</v>
          </cell>
          <cell r="G445">
            <v>235</v>
          </cell>
          <cell r="H445">
            <v>22.353999999999999</v>
          </cell>
          <cell r="I445">
            <v>20.247</v>
          </cell>
          <cell r="J445">
            <v>0</v>
          </cell>
          <cell r="K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3</v>
          </cell>
        </row>
        <row r="446">
          <cell r="A446" t="str">
            <v>1510.21.</v>
          </cell>
          <cell r="B446" t="str">
            <v>Херсонська</v>
          </cell>
          <cell r="C446">
            <v>258</v>
          </cell>
          <cell r="D446">
            <v>2</v>
          </cell>
          <cell r="E446">
            <v>61</v>
          </cell>
          <cell r="F446">
            <v>3</v>
          </cell>
          <cell r="G446">
            <v>58</v>
          </cell>
          <cell r="H446">
            <v>4.3010000000000002</v>
          </cell>
          <cell r="I446">
            <v>3.0430000000000001</v>
          </cell>
          <cell r="J446">
            <v>0</v>
          </cell>
          <cell r="K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</v>
          </cell>
        </row>
        <row r="447">
          <cell r="A447" t="str">
            <v>1510.22.</v>
          </cell>
          <cell r="B447" t="str">
            <v>Хмельницька</v>
          </cell>
          <cell r="C447">
            <v>220</v>
          </cell>
          <cell r="D447">
            <v>1</v>
          </cell>
          <cell r="E447">
            <v>137</v>
          </cell>
          <cell r="F447">
            <v>0</v>
          </cell>
          <cell r="G447">
            <v>137</v>
          </cell>
          <cell r="H447">
            <v>8.6869999999999994</v>
          </cell>
          <cell r="I447">
            <v>4.7160000000000002</v>
          </cell>
          <cell r="J447">
            <v>0</v>
          </cell>
          <cell r="K447">
            <v>0</v>
          </cell>
          <cell r="M447">
            <v>1</v>
          </cell>
          <cell r="N447">
            <v>3.3740000000000001</v>
          </cell>
          <cell r="O447">
            <v>1</v>
          </cell>
          <cell r="P447">
            <v>3.3740000000000001</v>
          </cell>
          <cell r="Q447">
            <v>0</v>
          </cell>
        </row>
        <row r="448">
          <cell r="A448" t="str">
            <v>1510.23.</v>
          </cell>
          <cell r="B448" t="str">
            <v>Черкаська</v>
          </cell>
          <cell r="C448">
            <v>350</v>
          </cell>
          <cell r="D448">
            <v>2</v>
          </cell>
          <cell r="E448">
            <v>369</v>
          </cell>
          <cell r="F448">
            <v>0</v>
          </cell>
          <cell r="G448">
            <v>369</v>
          </cell>
          <cell r="H448">
            <v>32.006</v>
          </cell>
          <cell r="I448">
            <v>22.597000000000001</v>
          </cell>
          <cell r="J448">
            <v>0</v>
          </cell>
          <cell r="K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32</v>
          </cell>
        </row>
        <row r="449">
          <cell r="A449" t="str">
            <v>1510.24.</v>
          </cell>
          <cell r="B449" t="str">
            <v>Чернівецька</v>
          </cell>
          <cell r="C449">
            <v>289</v>
          </cell>
          <cell r="D449">
            <v>0</v>
          </cell>
          <cell r="E449">
            <v>165</v>
          </cell>
          <cell r="F449">
            <v>0</v>
          </cell>
          <cell r="G449">
            <v>165</v>
          </cell>
          <cell r="H449">
            <v>10.234</v>
          </cell>
          <cell r="I449">
            <v>8.16</v>
          </cell>
          <cell r="J449">
            <v>4</v>
          </cell>
          <cell r="K449">
            <v>0</v>
          </cell>
          <cell r="M449">
            <v>1</v>
          </cell>
          <cell r="N449">
            <v>19.399999999999999</v>
          </cell>
          <cell r="O449">
            <v>1</v>
          </cell>
          <cell r="P449">
            <v>4.7380000000000004</v>
          </cell>
          <cell r="Q449">
            <v>13</v>
          </cell>
        </row>
        <row r="450">
          <cell r="A450" t="str">
            <v>1510.25.</v>
          </cell>
          <cell r="B450" t="str">
            <v>Чернігівська</v>
          </cell>
          <cell r="C450">
            <v>440</v>
          </cell>
          <cell r="D450">
            <v>1</v>
          </cell>
          <cell r="E450">
            <v>162</v>
          </cell>
          <cell r="F450">
            <v>0</v>
          </cell>
          <cell r="G450">
            <v>162</v>
          </cell>
          <cell r="H450">
            <v>14.058999999999999</v>
          </cell>
          <cell r="I450">
            <v>9.7750000000000004</v>
          </cell>
          <cell r="J450">
            <v>0</v>
          </cell>
          <cell r="K450">
            <v>0</v>
          </cell>
          <cell r="M450">
            <v>1</v>
          </cell>
          <cell r="N450">
            <v>2.137</v>
          </cell>
          <cell r="O450">
            <v>1</v>
          </cell>
          <cell r="P450">
            <v>2.137</v>
          </cell>
          <cell r="Q450">
            <v>3</v>
          </cell>
        </row>
        <row r="451">
          <cell r="A451" t="str">
            <v>1510.26.</v>
          </cell>
          <cell r="B451" t="str">
            <v>м.Київ</v>
          </cell>
          <cell r="C451">
            <v>256</v>
          </cell>
          <cell r="D451">
            <v>2</v>
          </cell>
          <cell r="E451">
            <v>321</v>
          </cell>
          <cell r="F451">
            <v>0</v>
          </cell>
          <cell r="G451">
            <v>321</v>
          </cell>
          <cell r="H451">
            <v>28.998000000000001</v>
          </cell>
          <cell r="I451">
            <v>27.803999999999998</v>
          </cell>
          <cell r="J451">
            <v>0</v>
          </cell>
          <cell r="K451">
            <v>0</v>
          </cell>
          <cell r="M451">
            <v>3</v>
          </cell>
          <cell r="N451">
            <v>14.074</v>
          </cell>
          <cell r="O451">
            <v>3</v>
          </cell>
          <cell r="P451">
            <v>14.074</v>
          </cell>
          <cell r="Q451">
            <v>1</v>
          </cell>
        </row>
        <row r="452">
          <cell r="A452" t="str">
            <v>1510.27.</v>
          </cell>
          <cell r="B452" t="str">
            <v>м.Севастополь</v>
          </cell>
          <cell r="C452">
            <v>315</v>
          </cell>
          <cell r="D452">
            <v>6</v>
          </cell>
          <cell r="E452">
            <v>103</v>
          </cell>
          <cell r="F452">
            <v>8</v>
          </cell>
          <cell r="G452">
            <v>93</v>
          </cell>
          <cell r="H452">
            <v>12.384</v>
          </cell>
          <cell r="I452">
            <v>9.7059999999999995</v>
          </cell>
          <cell r="J452">
            <v>0</v>
          </cell>
          <cell r="K452">
            <v>0</v>
          </cell>
          <cell r="M452">
            <v>1</v>
          </cell>
          <cell r="N452">
            <v>0.28199999999999997</v>
          </cell>
          <cell r="O452">
            <v>1</v>
          </cell>
          <cell r="P452">
            <v>0.28199999999999997</v>
          </cell>
          <cell r="Q452">
            <v>1</v>
          </cell>
        </row>
        <row r="453">
          <cell r="A453" t="str">
            <v>1510.28.</v>
          </cell>
          <cell r="B453" t="str">
            <v>ДЕІ з ох.довк.Півн-Зах.рег.Чорн.моря(за4квартал)</v>
          </cell>
          <cell r="C453">
            <v>86</v>
          </cell>
          <cell r="D453">
            <v>0</v>
          </cell>
          <cell r="E453">
            <v>11</v>
          </cell>
          <cell r="F453">
            <v>0</v>
          </cell>
          <cell r="G453">
            <v>11</v>
          </cell>
          <cell r="H453">
            <v>1.1839999999999999</v>
          </cell>
          <cell r="I453">
            <v>0.82699999999999996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 t="str">
            <v>1510.29.</v>
          </cell>
          <cell r="B454" t="str">
            <v>ДЕІ Азовського моря</v>
          </cell>
          <cell r="C454">
            <v>121</v>
          </cell>
          <cell r="D454">
            <v>0</v>
          </cell>
          <cell r="E454">
            <v>71</v>
          </cell>
          <cell r="F454">
            <v>0</v>
          </cell>
          <cell r="G454">
            <v>71</v>
          </cell>
          <cell r="H454">
            <v>4.59</v>
          </cell>
          <cell r="I454">
            <v>3.1280000000000001</v>
          </cell>
          <cell r="J454">
            <v>1</v>
          </cell>
          <cell r="K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 t="str">
            <v>1510.30</v>
          </cell>
          <cell r="B455" t="str">
            <v>Держ.Азово-Чорн.ЕІ(за2,3,4кварт)</v>
          </cell>
          <cell r="C455">
            <v>118</v>
          </cell>
          <cell r="D455">
            <v>0</v>
          </cell>
          <cell r="E455">
            <v>65</v>
          </cell>
          <cell r="F455">
            <v>0</v>
          </cell>
          <cell r="G455">
            <v>65</v>
          </cell>
          <cell r="H455">
            <v>4.9550000000000001</v>
          </cell>
          <cell r="I455">
            <v>4.5810000000000004</v>
          </cell>
          <cell r="J455">
            <v>0</v>
          </cell>
          <cell r="K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 t="str">
            <v>1510.31</v>
          </cell>
          <cell r="B456" t="str">
            <v>ДІ ох.Чорн.моря(за 9місяців)</v>
          </cell>
          <cell r="C456">
            <v>394</v>
          </cell>
          <cell r="D456">
            <v>0</v>
          </cell>
          <cell r="E456">
            <v>55</v>
          </cell>
          <cell r="F456">
            <v>0</v>
          </cell>
          <cell r="G456">
            <v>55</v>
          </cell>
          <cell r="H456">
            <v>4.774</v>
          </cell>
          <cell r="I456">
            <v>4.8159999999999998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1520</v>
          </cell>
          <cell r="B457" t="str">
            <v>в т.ч. з побутовими відходами</v>
          </cell>
          <cell r="C457">
            <v>14279</v>
          </cell>
          <cell r="D457">
            <v>77</v>
          </cell>
          <cell r="E457">
            <v>7460</v>
          </cell>
          <cell r="F457">
            <v>11</v>
          </cell>
          <cell r="G457">
            <v>7449</v>
          </cell>
          <cell r="H457">
            <v>402.95300000000009</v>
          </cell>
          <cell r="I457">
            <v>293.16700000000003</v>
          </cell>
          <cell r="J457">
            <v>26</v>
          </cell>
          <cell r="K457">
            <v>2</v>
          </cell>
          <cell r="L457">
            <v>0</v>
          </cell>
          <cell r="M457">
            <v>81</v>
          </cell>
          <cell r="N457">
            <v>1304.047</v>
          </cell>
          <cell r="O457">
            <v>10</v>
          </cell>
          <cell r="P457">
            <v>9.57</v>
          </cell>
          <cell r="Q457">
            <v>103</v>
          </cell>
        </row>
        <row r="458">
          <cell r="A458" t="str">
            <v>1520.1.</v>
          </cell>
          <cell r="B458" t="str">
            <v>АР Крим</v>
          </cell>
          <cell r="C458">
            <v>883</v>
          </cell>
          <cell r="D458">
            <v>10</v>
          </cell>
          <cell r="E458">
            <v>921</v>
          </cell>
          <cell r="F458">
            <v>0</v>
          </cell>
          <cell r="G458">
            <v>921</v>
          </cell>
          <cell r="H458">
            <v>43.118000000000002</v>
          </cell>
          <cell r="I458">
            <v>27.869</v>
          </cell>
          <cell r="J458">
            <v>0</v>
          </cell>
          <cell r="K458">
            <v>0</v>
          </cell>
          <cell r="M458">
            <v>22</v>
          </cell>
          <cell r="N458">
            <v>508.12599999999998</v>
          </cell>
          <cell r="O458">
            <v>7</v>
          </cell>
          <cell r="P458">
            <v>6.3140000000000001</v>
          </cell>
          <cell r="Q458">
            <v>1</v>
          </cell>
        </row>
        <row r="459">
          <cell r="A459" t="str">
            <v>1520.2.</v>
          </cell>
          <cell r="B459" t="str">
            <v>Вінницька</v>
          </cell>
          <cell r="C459">
            <v>466</v>
          </cell>
          <cell r="D459">
            <v>0</v>
          </cell>
          <cell r="E459">
            <v>244</v>
          </cell>
          <cell r="F459">
            <v>0</v>
          </cell>
          <cell r="G459">
            <v>244</v>
          </cell>
          <cell r="H459">
            <v>9.6869999999999994</v>
          </cell>
          <cell r="I459">
            <v>9.0749999999999993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 t="str">
            <v>1520.3.</v>
          </cell>
          <cell r="B460" t="str">
            <v>Волинська</v>
          </cell>
          <cell r="C460">
            <v>244</v>
          </cell>
          <cell r="D460">
            <v>0</v>
          </cell>
          <cell r="E460">
            <v>140</v>
          </cell>
          <cell r="F460">
            <v>0</v>
          </cell>
          <cell r="G460">
            <v>140</v>
          </cell>
          <cell r="H460">
            <v>4.6379999999999999</v>
          </cell>
          <cell r="I460">
            <v>4.1040000000000001</v>
          </cell>
          <cell r="J460">
            <v>0</v>
          </cell>
          <cell r="K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1</v>
          </cell>
        </row>
        <row r="461">
          <cell r="A461" t="str">
            <v>1520.4.</v>
          </cell>
          <cell r="B461" t="str">
            <v>Дніпропетровська</v>
          </cell>
          <cell r="C461">
            <v>290</v>
          </cell>
          <cell r="D461">
            <v>27</v>
          </cell>
          <cell r="E461">
            <v>55</v>
          </cell>
          <cell r="F461">
            <v>0</v>
          </cell>
          <cell r="G461">
            <v>55</v>
          </cell>
          <cell r="H461">
            <v>4.0629999999999997</v>
          </cell>
          <cell r="I461">
            <v>3.74</v>
          </cell>
          <cell r="J461">
            <v>0</v>
          </cell>
          <cell r="K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51</v>
          </cell>
        </row>
        <row r="462">
          <cell r="A462" t="str">
            <v>1520.5.</v>
          </cell>
          <cell r="B462" t="str">
            <v>Донецька</v>
          </cell>
          <cell r="C462">
            <v>355</v>
          </cell>
          <cell r="D462">
            <v>0</v>
          </cell>
          <cell r="E462">
            <v>180</v>
          </cell>
          <cell r="F462">
            <v>0</v>
          </cell>
          <cell r="G462">
            <v>180</v>
          </cell>
          <cell r="H462">
            <v>14.792</v>
          </cell>
          <cell r="I462">
            <v>10.676</v>
          </cell>
          <cell r="J462">
            <v>0</v>
          </cell>
          <cell r="K462">
            <v>0</v>
          </cell>
          <cell r="M462">
            <v>1</v>
          </cell>
          <cell r="N462">
            <v>5.04</v>
          </cell>
          <cell r="O462">
            <v>0</v>
          </cell>
          <cell r="P462">
            <v>0</v>
          </cell>
          <cell r="Q462">
            <v>4</v>
          </cell>
        </row>
        <row r="463">
          <cell r="A463" t="str">
            <v>1520.6.</v>
          </cell>
          <cell r="B463" t="str">
            <v>Житомирська</v>
          </cell>
          <cell r="C463">
            <v>581</v>
          </cell>
          <cell r="D463">
            <v>0</v>
          </cell>
          <cell r="E463">
            <v>110</v>
          </cell>
          <cell r="F463">
            <v>0</v>
          </cell>
          <cell r="G463">
            <v>110</v>
          </cell>
          <cell r="H463">
            <v>5.3890000000000002</v>
          </cell>
          <cell r="I463">
            <v>4.335</v>
          </cell>
          <cell r="J463">
            <v>0</v>
          </cell>
          <cell r="K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 t="str">
            <v>1520.7.</v>
          </cell>
          <cell r="B464" t="str">
            <v>Закарпатська</v>
          </cell>
          <cell r="C464">
            <v>692</v>
          </cell>
          <cell r="D464">
            <v>0</v>
          </cell>
          <cell r="E464">
            <v>261</v>
          </cell>
          <cell r="F464">
            <v>0</v>
          </cell>
          <cell r="G464">
            <v>261</v>
          </cell>
          <cell r="H464">
            <v>12.61</v>
          </cell>
          <cell r="I464">
            <v>10.25</v>
          </cell>
          <cell r="J464">
            <v>0</v>
          </cell>
          <cell r="K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 t="str">
            <v>1520.8.</v>
          </cell>
          <cell r="B465" t="str">
            <v>Запорізька</v>
          </cell>
          <cell r="C465">
            <v>143</v>
          </cell>
          <cell r="D465">
            <v>3</v>
          </cell>
          <cell r="E465">
            <v>102</v>
          </cell>
          <cell r="F465">
            <v>0</v>
          </cell>
          <cell r="G465">
            <v>102</v>
          </cell>
          <cell r="H465">
            <v>7.7649999999999997</v>
          </cell>
          <cell r="I465">
            <v>5.0999999999999996</v>
          </cell>
          <cell r="J465">
            <v>1</v>
          </cell>
          <cell r="K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 t="str">
            <v>1520.9.</v>
          </cell>
          <cell r="B466" t="str">
            <v>Івано-Франківська</v>
          </cell>
          <cell r="C466">
            <v>541</v>
          </cell>
          <cell r="D466">
            <v>0</v>
          </cell>
          <cell r="E466">
            <v>408</v>
          </cell>
          <cell r="F466">
            <v>0</v>
          </cell>
          <cell r="G466">
            <v>408</v>
          </cell>
          <cell r="H466">
            <v>15.244999999999999</v>
          </cell>
          <cell r="I466">
            <v>12.44</v>
          </cell>
          <cell r="J466">
            <v>0</v>
          </cell>
          <cell r="K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 t="str">
            <v>1520.10.</v>
          </cell>
          <cell r="B467" t="str">
            <v>Київська</v>
          </cell>
          <cell r="C467">
            <v>305</v>
          </cell>
          <cell r="D467">
            <v>4</v>
          </cell>
          <cell r="E467">
            <v>115</v>
          </cell>
          <cell r="F467">
            <v>0</v>
          </cell>
          <cell r="G467">
            <v>115</v>
          </cell>
          <cell r="H467">
            <v>7.633</v>
          </cell>
          <cell r="I467">
            <v>6.4260000000000002</v>
          </cell>
          <cell r="J467">
            <v>1</v>
          </cell>
          <cell r="K467">
            <v>0</v>
          </cell>
          <cell r="M467">
            <v>2</v>
          </cell>
          <cell r="N467">
            <v>15.597</v>
          </cell>
          <cell r="O467">
            <v>0</v>
          </cell>
          <cell r="P467">
            <v>0</v>
          </cell>
          <cell r="Q467">
            <v>1</v>
          </cell>
        </row>
        <row r="468">
          <cell r="A468" t="str">
            <v>1520.11.</v>
          </cell>
          <cell r="B468" t="str">
            <v>Кіровоградська</v>
          </cell>
          <cell r="C468">
            <v>897</v>
          </cell>
          <cell r="D468">
            <v>3</v>
          </cell>
          <cell r="E468">
            <v>354</v>
          </cell>
          <cell r="F468">
            <v>0</v>
          </cell>
          <cell r="G468">
            <v>354</v>
          </cell>
          <cell r="H468">
            <v>24.399000000000001</v>
          </cell>
          <cell r="I468">
            <v>11.148</v>
          </cell>
          <cell r="J468">
            <v>0</v>
          </cell>
          <cell r="K468">
            <v>0</v>
          </cell>
          <cell r="M468">
            <v>41</v>
          </cell>
          <cell r="N468">
            <v>645.53800000000001</v>
          </cell>
          <cell r="O468">
            <v>0</v>
          </cell>
          <cell r="P468">
            <v>0</v>
          </cell>
          <cell r="Q468">
            <v>0</v>
          </cell>
        </row>
        <row r="469">
          <cell r="A469" t="str">
            <v>1520.12.</v>
          </cell>
          <cell r="B469" t="str">
            <v>Луганська</v>
          </cell>
          <cell r="C469">
            <v>159</v>
          </cell>
          <cell r="D469">
            <v>0</v>
          </cell>
          <cell r="E469">
            <v>119</v>
          </cell>
          <cell r="F469">
            <v>0</v>
          </cell>
          <cell r="G469">
            <v>119</v>
          </cell>
          <cell r="H469">
            <v>6.5279999999999996</v>
          </cell>
          <cell r="I469">
            <v>5.1340000000000003</v>
          </cell>
          <cell r="J469">
            <v>0</v>
          </cell>
          <cell r="K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1</v>
          </cell>
        </row>
        <row r="470">
          <cell r="A470" t="str">
            <v>1520.13.</v>
          </cell>
          <cell r="B470" t="str">
            <v>Львівська</v>
          </cell>
          <cell r="C470">
            <v>358</v>
          </cell>
          <cell r="D470">
            <v>1</v>
          </cell>
          <cell r="E470">
            <v>217</v>
          </cell>
          <cell r="F470">
            <v>0</v>
          </cell>
          <cell r="G470">
            <v>217</v>
          </cell>
          <cell r="H470">
            <v>14.016999999999999</v>
          </cell>
          <cell r="I470">
            <v>8.702</v>
          </cell>
          <cell r="J470">
            <v>0</v>
          </cell>
          <cell r="K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A471" t="str">
            <v>1520.14.</v>
          </cell>
          <cell r="B471" t="str">
            <v>Миколаївська</v>
          </cell>
          <cell r="C471">
            <v>459</v>
          </cell>
          <cell r="D471">
            <v>0</v>
          </cell>
          <cell r="E471">
            <v>257</v>
          </cell>
          <cell r="F471" t="str">
            <v xml:space="preserve">  </v>
          </cell>
          <cell r="G471">
            <v>257</v>
          </cell>
          <cell r="H471">
            <v>12.756</v>
          </cell>
          <cell r="I471">
            <v>9.5630000000000006</v>
          </cell>
          <cell r="J471">
            <v>0</v>
          </cell>
          <cell r="K471">
            <v>0</v>
          </cell>
          <cell r="M471">
            <v>5</v>
          </cell>
          <cell r="N471">
            <v>108.236</v>
          </cell>
          <cell r="O471">
            <v>0</v>
          </cell>
          <cell r="P471">
            <v>0</v>
          </cell>
          <cell r="Q471">
            <v>1</v>
          </cell>
        </row>
        <row r="472">
          <cell r="A472" t="str">
            <v>1520.15.</v>
          </cell>
          <cell r="B472" t="str">
            <v>Одеська</v>
          </cell>
          <cell r="C472">
            <v>818</v>
          </cell>
          <cell r="D472">
            <v>12</v>
          </cell>
          <cell r="E472">
            <v>415</v>
          </cell>
          <cell r="F472">
            <v>3</v>
          </cell>
          <cell r="G472">
            <v>412</v>
          </cell>
          <cell r="H472">
            <v>35.691000000000003</v>
          </cell>
          <cell r="I472">
            <v>17.725999999999999</v>
          </cell>
          <cell r="J472">
            <v>0</v>
          </cell>
          <cell r="K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2</v>
          </cell>
        </row>
        <row r="473">
          <cell r="A473" t="str">
            <v>1520.16.</v>
          </cell>
          <cell r="B473" t="str">
            <v>Полтавська</v>
          </cell>
          <cell r="C473">
            <v>830</v>
          </cell>
          <cell r="D473">
            <v>4</v>
          </cell>
          <cell r="E473">
            <v>216</v>
          </cell>
          <cell r="F473">
            <v>0</v>
          </cell>
          <cell r="G473">
            <v>216</v>
          </cell>
          <cell r="H473">
            <v>10.472</v>
          </cell>
          <cell r="I473">
            <v>7.742</v>
          </cell>
          <cell r="J473">
            <v>0</v>
          </cell>
          <cell r="K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1</v>
          </cell>
        </row>
        <row r="474">
          <cell r="A474" t="str">
            <v>1520.17.</v>
          </cell>
          <cell r="B474" t="str">
            <v>Рівненська</v>
          </cell>
          <cell r="C474">
            <v>672</v>
          </cell>
          <cell r="D474">
            <v>0</v>
          </cell>
          <cell r="E474">
            <v>280</v>
          </cell>
          <cell r="F474">
            <v>0</v>
          </cell>
          <cell r="G474">
            <v>280</v>
          </cell>
          <cell r="H474">
            <v>10.74</v>
          </cell>
          <cell r="I474">
            <v>7.6970000000000001</v>
          </cell>
          <cell r="J474">
            <v>0</v>
          </cell>
          <cell r="K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 t="str">
            <v>1520.18.</v>
          </cell>
          <cell r="B475" t="str">
            <v>Сумська</v>
          </cell>
          <cell r="C475">
            <v>273</v>
          </cell>
          <cell r="D475">
            <v>0</v>
          </cell>
          <cell r="E475">
            <v>106</v>
          </cell>
          <cell r="F475">
            <v>0</v>
          </cell>
          <cell r="G475">
            <v>106</v>
          </cell>
          <cell r="H475">
            <v>5.024</v>
          </cell>
          <cell r="I475">
            <v>2.8959999999999999</v>
          </cell>
          <cell r="J475">
            <v>0</v>
          </cell>
          <cell r="K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 t="str">
            <v>1520.19.</v>
          </cell>
          <cell r="B476" t="str">
            <v>Тернопільська</v>
          </cell>
          <cell r="C476">
            <v>343</v>
          </cell>
          <cell r="D476">
            <v>0</v>
          </cell>
          <cell r="E476">
            <v>224</v>
          </cell>
          <cell r="F476">
            <v>0</v>
          </cell>
          <cell r="G476">
            <v>224</v>
          </cell>
          <cell r="H476">
            <v>8.1739999999999995</v>
          </cell>
          <cell r="I476">
            <v>6.4950000000000001</v>
          </cell>
          <cell r="J476">
            <v>0</v>
          </cell>
          <cell r="K476">
            <v>0</v>
          </cell>
          <cell r="M476">
            <v>6</v>
          </cell>
          <cell r="N476">
            <v>3.49</v>
          </cell>
          <cell r="O476">
            <v>2</v>
          </cell>
          <cell r="P476">
            <v>3.2389999999999999</v>
          </cell>
          <cell r="Q476">
            <v>0</v>
          </cell>
        </row>
        <row r="477">
          <cell r="A477" t="str">
            <v>1520.20.</v>
          </cell>
          <cell r="B477" t="str">
            <v>Харківська</v>
          </cell>
          <cell r="C477">
            <v>1399</v>
          </cell>
          <cell r="D477">
            <v>7</v>
          </cell>
          <cell r="E477">
            <v>1002</v>
          </cell>
          <cell r="F477">
            <v>0</v>
          </cell>
          <cell r="G477">
            <v>1002</v>
          </cell>
          <cell r="H477">
            <v>65.91</v>
          </cell>
          <cell r="I477">
            <v>58.65</v>
          </cell>
          <cell r="J477">
            <v>0</v>
          </cell>
          <cell r="K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8</v>
          </cell>
        </row>
        <row r="478">
          <cell r="A478" t="str">
            <v>1520.21.</v>
          </cell>
          <cell r="B478" t="str">
            <v>Херсонська</v>
          </cell>
          <cell r="C478">
            <v>390</v>
          </cell>
          <cell r="D478">
            <v>0</v>
          </cell>
          <cell r="E478">
            <v>148</v>
          </cell>
          <cell r="F478">
            <v>7</v>
          </cell>
          <cell r="G478">
            <v>141</v>
          </cell>
          <cell r="H478">
            <v>8.6869999999999994</v>
          </cell>
          <cell r="I478">
            <v>4.9130000000000003</v>
          </cell>
          <cell r="J478">
            <v>0</v>
          </cell>
          <cell r="K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 t="str">
            <v>1520.22.</v>
          </cell>
          <cell r="B479" t="str">
            <v>Хмельницька</v>
          </cell>
          <cell r="C479">
            <v>342</v>
          </cell>
          <cell r="D479">
            <v>0</v>
          </cell>
          <cell r="E479">
            <v>425</v>
          </cell>
          <cell r="F479">
            <v>0</v>
          </cell>
          <cell r="G479">
            <v>425</v>
          </cell>
          <cell r="H479">
            <v>13.949</v>
          </cell>
          <cell r="I479">
            <v>9.3049999999999997</v>
          </cell>
          <cell r="J479">
            <v>0</v>
          </cell>
          <cell r="K479">
            <v>0</v>
          </cell>
          <cell r="M479">
            <v>1</v>
          </cell>
          <cell r="N479">
            <v>1.7000000000000001E-2</v>
          </cell>
          <cell r="O479">
            <v>1</v>
          </cell>
          <cell r="P479">
            <v>1.7000000000000001E-2</v>
          </cell>
          <cell r="Q479">
            <v>0</v>
          </cell>
        </row>
        <row r="480">
          <cell r="A480" t="str">
            <v>1520.23.</v>
          </cell>
          <cell r="B480" t="str">
            <v>Черкаська</v>
          </cell>
          <cell r="C480">
            <v>226</v>
          </cell>
          <cell r="D480">
            <v>0</v>
          </cell>
          <cell r="E480">
            <v>224</v>
          </cell>
          <cell r="F480">
            <v>0</v>
          </cell>
          <cell r="G480">
            <v>224</v>
          </cell>
          <cell r="H480">
            <v>13.492000000000001</v>
          </cell>
          <cell r="I480">
            <v>10.356</v>
          </cell>
          <cell r="J480">
            <v>0</v>
          </cell>
          <cell r="K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</row>
        <row r="481">
          <cell r="A481" t="str">
            <v>1520.24.</v>
          </cell>
          <cell r="B481" t="str">
            <v>Чернівецька</v>
          </cell>
          <cell r="C481">
            <v>611</v>
          </cell>
          <cell r="D481">
            <v>1</v>
          </cell>
          <cell r="E481">
            <v>290</v>
          </cell>
          <cell r="F481">
            <v>1</v>
          </cell>
          <cell r="G481">
            <v>289</v>
          </cell>
          <cell r="H481">
            <v>9.5709999999999997</v>
          </cell>
          <cell r="I481">
            <v>6.5449999999999999</v>
          </cell>
          <cell r="J481">
            <v>22</v>
          </cell>
          <cell r="K481">
            <v>0</v>
          </cell>
          <cell r="M481">
            <v>1</v>
          </cell>
          <cell r="N481">
            <v>0.06</v>
          </cell>
          <cell r="O481">
            <v>0</v>
          </cell>
          <cell r="P481">
            <v>0</v>
          </cell>
          <cell r="Q481">
            <v>32</v>
          </cell>
        </row>
        <row r="482">
          <cell r="A482" t="str">
            <v>1520.25.</v>
          </cell>
          <cell r="B482" t="str">
            <v>Чернігівська</v>
          </cell>
          <cell r="C482">
            <v>616</v>
          </cell>
          <cell r="D482">
            <v>0</v>
          </cell>
          <cell r="E482">
            <v>264</v>
          </cell>
          <cell r="F482">
            <v>0</v>
          </cell>
          <cell r="G482">
            <v>264</v>
          </cell>
          <cell r="H482">
            <v>10.914</v>
          </cell>
          <cell r="I482">
            <v>8.6530000000000005</v>
          </cell>
          <cell r="J482">
            <v>0</v>
          </cell>
          <cell r="K482">
            <v>0</v>
          </cell>
          <cell r="M482">
            <v>1</v>
          </cell>
          <cell r="N482">
            <v>17.100000000000001</v>
          </cell>
          <cell r="O482">
            <v>0</v>
          </cell>
          <cell r="P482">
            <v>0</v>
          </cell>
          <cell r="Q482">
            <v>0</v>
          </cell>
        </row>
        <row r="483">
          <cell r="A483" t="str">
            <v>1520.26.</v>
          </cell>
          <cell r="B483" t="str">
            <v>м.Київ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A484" t="str">
            <v>1520.27.</v>
          </cell>
          <cell r="B484" t="str">
            <v>м.Севастополь</v>
          </cell>
          <cell r="C484">
            <v>351</v>
          </cell>
          <cell r="D484">
            <v>5</v>
          </cell>
          <cell r="E484">
            <v>61</v>
          </cell>
          <cell r="F484">
            <v>0</v>
          </cell>
          <cell r="G484">
            <v>61</v>
          </cell>
          <cell r="H484">
            <v>8.2550000000000008</v>
          </cell>
          <cell r="I484">
            <v>6.47</v>
          </cell>
          <cell r="J484">
            <v>0</v>
          </cell>
          <cell r="K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 t="str">
            <v>1520.28.</v>
          </cell>
          <cell r="B485" t="str">
            <v>ДЕІ з ох.довк.Півн-Зах.рег.Чорн.моря(за4квартал)</v>
          </cell>
          <cell r="C485">
            <v>108</v>
          </cell>
          <cell r="D485">
            <v>0</v>
          </cell>
          <cell r="E485">
            <v>19</v>
          </cell>
          <cell r="F485">
            <v>0</v>
          </cell>
          <cell r="G485">
            <v>19</v>
          </cell>
          <cell r="H485">
            <v>1.6990000000000001</v>
          </cell>
          <cell r="I485">
            <v>1.276</v>
          </cell>
          <cell r="J485">
            <v>0</v>
          </cell>
          <cell r="K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A486" t="str">
            <v>1520.29.</v>
          </cell>
          <cell r="B486" t="str">
            <v>ДЕІ Азовського моря</v>
          </cell>
          <cell r="C486">
            <v>115</v>
          </cell>
          <cell r="D486">
            <v>0</v>
          </cell>
          <cell r="E486">
            <v>69</v>
          </cell>
          <cell r="F486">
            <v>0</v>
          </cell>
          <cell r="G486">
            <v>69</v>
          </cell>
          <cell r="H486">
            <v>3.1120000000000001</v>
          </cell>
          <cell r="I486">
            <v>2.3969999999999998</v>
          </cell>
          <cell r="J486">
            <v>2</v>
          </cell>
          <cell r="K486">
            <v>2</v>
          </cell>
          <cell r="M486">
            <v>1</v>
          </cell>
          <cell r="N486">
            <v>0.84299999999999997</v>
          </cell>
          <cell r="O486">
            <v>0</v>
          </cell>
          <cell r="P486">
            <v>0</v>
          </cell>
          <cell r="Q486">
            <v>0</v>
          </cell>
        </row>
        <row r="487">
          <cell r="A487" t="str">
            <v>1520.30</v>
          </cell>
          <cell r="B487" t="str">
            <v>Держ.Азово-Чорн.ЕІ(за2,3,4кварт)</v>
          </cell>
          <cell r="C487">
            <v>178</v>
          </cell>
          <cell r="D487">
            <v>0</v>
          </cell>
          <cell r="E487">
            <v>148</v>
          </cell>
          <cell r="F487">
            <v>0</v>
          </cell>
          <cell r="G487">
            <v>148</v>
          </cell>
          <cell r="H487">
            <v>8.0050000000000008</v>
          </cell>
          <cell r="I487">
            <v>7.3079999999999998</v>
          </cell>
          <cell r="J487">
            <v>0</v>
          </cell>
          <cell r="K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 t="str">
            <v>1520.31</v>
          </cell>
          <cell r="B488" t="str">
            <v>ДІ ох.Чорн.моря(за 9місяців)</v>
          </cell>
          <cell r="C488">
            <v>634</v>
          </cell>
          <cell r="D488">
            <v>0</v>
          </cell>
          <cell r="E488">
            <v>86</v>
          </cell>
          <cell r="F488">
            <v>0</v>
          </cell>
          <cell r="G488">
            <v>86</v>
          </cell>
          <cell r="H488">
            <v>6.6180000000000003</v>
          </cell>
          <cell r="I488">
            <v>6.1760000000000002</v>
          </cell>
          <cell r="J488">
            <v>0</v>
          </cell>
          <cell r="K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1600</v>
          </cell>
          <cell r="B489" t="str">
            <v>Рослинний світ</v>
          </cell>
          <cell r="C489">
            <v>10388</v>
          </cell>
          <cell r="D489">
            <v>0</v>
          </cell>
          <cell r="E489">
            <v>6129</v>
          </cell>
          <cell r="F489">
            <v>540</v>
          </cell>
          <cell r="G489">
            <v>5665</v>
          </cell>
          <cell r="H489">
            <v>362.87299999999988</v>
          </cell>
          <cell r="I489">
            <v>273.74200000000002</v>
          </cell>
          <cell r="J489">
            <v>339</v>
          </cell>
          <cell r="K489">
            <v>136</v>
          </cell>
          <cell r="L489">
            <v>0</v>
          </cell>
          <cell r="M489">
            <v>1692</v>
          </cell>
          <cell r="N489">
            <v>5482.0360000000001</v>
          </cell>
          <cell r="O489">
            <v>1242</v>
          </cell>
          <cell r="P489">
            <v>1461.2739999999999</v>
          </cell>
          <cell r="Q489">
            <v>117</v>
          </cell>
        </row>
        <row r="490">
          <cell r="A490" t="str">
            <v>1600.1.</v>
          </cell>
          <cell r="B490" t="str">
            <v>АР Крим</v>
          </cell>
          <cell r="C490">
            <v>615</v>
          </cell>
          <cell r="D490">
            <v>0</v>
          </cell>
          <cell r="E490">
            <v>661</v>
          </cell>
          <cell r="F490">
            <v>65</v>
          </cell>
          <cell r="G490">
            <v>596</v>
          </cell>
          <cell r="H490">
            <v>25.454000000000001</v>
          </cell>
          <cell r="I490">
            <v>19.283000000000001</v>
          </cell>
          <cell r="J490">
            <v>2</v>
          </cell>
          <cell r="K490">
            <v>2</v>
          </cell>
          <cell r="M490">
            <v>89</v>
          </cell>
          <cell r="N490">
            <v>124.91800000000001</v>
          </cell>
          <cell r="O490">
            <v>28</v>
          </cell>
          <cell r="P490">
            <v>25.524999999999999</v>
          </cell>
          <cell r="Q490">
            <v>0</v>
          </cell>
        </row>
        <row r="491">
          <cell r="A491" t="str">
            <v>1600.2.</v>
          </cell>
          <cell r="B491" t="str">
            <v>Вінницька</v>
          </cell>
          <cell r="C491">
            <v>647</v>
          </cell>
          <cell r="D491">
            <v>0</v>
          </cell>
          <cell r="E491">
            <v>308</v>
          </cell>
          <cell r="F491">
            <v>30</v>
          </cell>
          <cell r="G491">
            <v>278</v>
          </cell>
          <cell r="H491">
            <v>17.323</v>
          </cell>
          <cell r="I491">
            <v>16.353999999999999</v>
          </cell>
          <cell r="J491">
            <v>17</v>
          </cell>
          <cell r="K491">
            <v>17</v>
          </cell>
          <cell r="M491">
            <v>174</v>
          </cell>
          <cell r="N491">
            <v>112.20099999999999</v>
          </cell>
          <cell r="O491">
            <v>170</v>
          </cell>
          <cell r="P491">
            <v>95.673000000000002</v>
          </cell>
          <cell r="Q491">
            <v>0</v>
          </cell>
        </row>
        <row r="492">
          <cell r="A492" t="str">
            <v>1600.3.</v>
          </cell>
          <cell r="B492" t="str">
            <v>Волинська</v>
          </cell>
          <cell r="C492">
            <v>455</v>
          </cell>
          <cell r="D492">
            <v>0</v>
          </cell>
          <cell r="E492">
            <v>170</v>
          </cell>
          <cell r="F492">
            <v>4</v>
          </cell>
          <cell r="G492">
            <v>166</v>
          </cell>
          <cell r="H492">
            <v>10.332000000000001</v>
          </cell>
          <cell r="I492">
            <v>9.0630000000000006</v>
          </cell>
          <cell r="J492">
            <v>9</v>
          </cell>
          <cell r="K492">
            <v>6</v>
          </cell>
          <cell r="M492">
            <v>48</v>
          </cell>
          <cell r="N492">
            <v>128.316</v>
          </cell>
          <cell r="O492">
            <v>40</v>
          </cell>
          <cell r="P492">
            <v>24.024999999999999</v>
          </cell>
          <cell r="Q492">
            <v>0</v>
          </cell>
        </row>
        <row r="493">
          <cell r="A493" t="str">
            <v>1600.4.</v>
          </cell>
          <cell r="B493" t="str">
            <v>Дніпропетровська</v>
          </cell>
          <cell r="C493">
            <v>221</v>
          </cell>
          <cell r="D493">
            <v>0</v>
          </cell>
          <cell r="E493">
            <v>75</v>
          </cell>
          <cell r="F493">
            <v>2</v>
          </cell>
          <cell r="G493">
            <v>73</v>
          </cell>
          <cell r="H493">
            <v>4.5220000000000002</v>
          </cell>
          <cell r="I493">
            <v>4.0629999999999997</v>
          </cell>
          <cell r="J493">
            <v>18</v>
          </cell>
          <cell r="K493">
            <v>11</v>
          </cell>
          <cell r="M493">
            <v>53</v>
          </cell>
          <cell r="N493">
            <v>469.11</v>
          </cell>
          <cell r="O493">
            <v>28</v>
          </cell>
          <cell r="P493">
            <v>23.716000000000001</v>
          </cell>
          <cell r="Q493">
            <v>0</v>
          </cell>
        </row>
        <row r="494">
          <cell r="A494" t="str">
            <v>1600.5.</v>
          </cell>
          <cell r="B494" t="str">
            <v>Донецька</v>
          </cell>
          <cell r="C494">
            <v>369</v>
          </cell>
          <cell r="D494">
            <v>0</v>
          </cell>
          <cell r="E494">
            <v>210</v>
          </cell>
          <cell r="F494">
            <v>56</v>
          </cell>
          <cell r="G494">
            <v>154</v>
          </cell>
          <cell r="H494">
            <v>10.081</v>
          </cell>
          <cell r="I494">
            <v>7.3310000000000004</v>
          </cell>
          <cell r="J494">
            <v>12</v>
          </cell>
          <cell r="K494">
            <v>9</v>
          </cell>
          <cell r="M494">
            <v>77</v>
          </cell>
          <cell r="N494">
            <v>446.95800000000003</v>
          </cell>
          <cell r="O494">
            <v>38</v>
          </cell>
          <cell r="P494">
            <v>161.94900000000001</v>
          </cell>
          <cell r="Q494">
            <v>0</v>
          </cell>
        </row>
        <row r="495">
          <cell r="A495" t="str">
            <v>1600.6.</v>
          </cell>
          <cell r="B495" t="str">
            <v>Житомирська</v>
          </cell>
          <cell r="C495">
            <v>395</v>
          </cell>
          <cell r="D495">
            <v>0</v>
          </cell>
          <cell r="E495">
            <v>124</v>
          </cell>
          <cell r="F495">
            <v>6</v>
          </cell>
          <cell r="G495">
            <v>120</v>
          </cell>
          <cell r="H495">
            <v>9.1549999999999994</v>
          </cell>
          <cell r="I495">
            <v>6.7450000000000001</v>
          </cell>
          <cell r="J495">
            <v>5</v>
          </cell>
          <cell r="K495">
            <v>0</v>
          </cell>
          <cell r="M495">
            <v>61</v>
          </cell>
          <cell r="N495">
            <v>101.03</v>
          </cell>
          <cell r="O495">
            <v>41</v>
          </cell>
          <cell r="P495">
            <v>32.177</v>
          </cell>
          <cell r="Q495">
            <v>0</v>
          </cell>
        </row>
        <row r="496">
          <cell r="A496" t="str">
            <v>1600.7.</v>
          </cell>
          <cell r="B496" t="str">
            <v>Закарпатська</v>
          </cell>
          <cell r="C496">
            <v>770</v>
          </cell>
          <cell r="D496">
            <v>0</v>
          </cell>
          <cell r="E496">
            <v>347</v>
          </cell>
          <cell r="F496">
            <v>5</v>
          </cell>
          <cell r="G496">
            <v>342</v>
          </cell>
          <cell r="H496">
            <v>13.638</v>
          </cell>
          <cell r="I496">
            <v>12.278</v>
          </cell>
          <cell r="J496">
            <v>17</v>
          </cell>
          <cell r="K496">
            <v>4</v>
          </cell>
          <cell r="M496">
            <v>37</v>
          </cell>
          <cell r="N496">
            <v>309.85000000000002</v>
          </cell>
          <cell r="O496">
            <v>20</v>
          </cell>
          <cell r="P496">
            <v>65.131</v>
          </cell>
          <cell r="Q496">
            <v>69</v>
          </cell>
        </row>
        <row r="497">
          <cell r="A497" t="str">
            <v>1600.8.</v>
          </cell>
          <cell r="B497" t="str">
            <v>Запорізька</v>
          </cell>
          <cell r="C497">
            <v>146</v>
          </cell>
          <cell r="D497">
            <v>0</v>
          </cell>
          <cell r="E497">
            <v>144</v>
          </cell>
          <cell r="F497">
            <v>101</v>
          </cell>
          <cell r="G497">
            <v>116</v>
          </cell>
          <cell r="H497">
            <v>6.63</v>
          </cell>
          <cell r="I497">
            <v>2.4390000000000001</v>
          </cell>
          <cell r="J497">
            <v>6</v>
          </cell>
          <cell r="K497">
            <v>2</v>
          </cell>
          <cell r="M497">
            <v>13</v>
          </cell>
          <cell r="N497">
            <v>37.244</v>
          </cell>
          <cell r="O497">
            <v>10</v>
          </cell>
          <cell r="P497">
            <v>14.712</v>
          </cell>
          <cell r="Q497">
            <v>1</v>
          </cell>
        </row>
        <row r="498">
          <cell r="A498" t="str">
            <v>1600.9.</v>
          </cell>
          <cell r="B498" t="str">
            <v>Івано-Франківська</v>
          </cell>
          <cell r="C498">
            <v>217</v>
          </cell>
          <cell r="D498">
            <v>0</v>
          </cell>
          <cell r="E498">
            <v>188</v>
          </cell>
          <cell r="F498">
            <v>0</v>
          </cell>
          <cell r="G498">
            <v>188</v>
          </cell>
          <cell r="H498">
            <v>12.372</v>
          </cell>
          <cell r="I498">
            <v>12.189</v>
          </cell>
          <cell r="J498">
            <v>6</v>
          </cell>
          <cell r="K498">
            <v>0</v>
          </cell>
          <cell r="M498">
            <v>18</v>
          </cell>
          <cell r="N498">
            <v>20.004999999999999</v>
          </cell>
          <cell r="O498">
            <v>15</v>
          </cell>
          <cell r="P498">
            <v>13.332000000000001</v>
          </cell>
          <cell r="Q498">
            <v>0</v>
          </cell>
        </row>
        <row r="499">
          <cell r="A499" t="str">
            <v>1600.10.</v>
          </cell>
          <cell r="B499" t="str">
            <v>Київська</v>
          </cell>
          <cell r="C499">
            <v>135</v>
          </cell>
          <cell r="D499">
            <v>0</v>
          </cell>
          <cell r="E499">
            <v>33</v>
          </cell>
          <cell r="F499">
            <v>3</v>
          </cell>
          <cell r="G499">
            <v>30</v>
          </cell>
          <cell r="H499">
            <v>1.833</v>
          </cell>
          <cell r="I499">
            <v>1.7749999999999999</v>
          </cell>
          <cell r="J499">
            <v>2</v>
          </cell>
          <cell r="K499">
            <v>0</v>
          </cell>
          <cell r="M499">
            <v>20</v>
          </cell>
          <cell r="N499">
            <v>95.358999999999995</v>
          </cell>
          <cell r="O499">
            <v>12</v>
          </cell>
          <cell r="P499">
            <v>10.728</v>
          </cell>
          <cell r="Q499">
            <v>0</v>
          </cell>
        </row>
        <row r="500">
          <cell r="A500" t="str">
            <v>1600.11.</v>
          </cell>
          <cell r="B500" t="str">
            <v>Кіровоградська</v>
          </cell>
          <cell r="C500">
            <v>399</v>
          </cell>
          <cell r="D500">
            <v>0</v>
          </cell>
          <cell r="E500">
            <v>157</v>
          </cell>
          <cell r="F500">
            <v>5</v>
          </cell>
          <cell r="G500">
            <v>149</v>
          </cell>
          <cell r="H500">
            <v>13.962999999999999</v>
          </cell>
          <cell r="I500">
            <v>8.0820000000000007</v>
          </cell>
          <cell r="J500">
            <v>6</v>
          </cell>
          <cell r="K500">
            <v>1</v>
          </cell>
          <cell r="M500">
            <v>3</v>
          </cell>
          <cell r="N500">
            <v>1.042</v>
          </cell>
          <cell r="O500">
            <v>3</v>
          </cell>
          <cell r="P500">
            <v>1.042</v>
          </cell>
          <cell r="Q500">
            <v>1</v>
          </cell>
        </row>
        <row r="501">
          <cell r="A501" t="str">
            <v>1600.12.</v>
          </cell>
          <cell r="B501" t="str">
            <v>Луганська</v>
          </cell>
          <cell r="C501">
            <v>231</v>
          </cell>
          <cell r="D501">
            <v>0</v>
          </cell>
          <cell r="E501">
            <v>254</v>
          </cell>
          <cell r="F501">
            <v>37</v>
          </cell>
          <cell r="G501">
            <v>221</v>
          </cell>
          <cell r="H501">
            <v>13.141</v>
          </cell>
          <cell r="I501">
            <v>9.35</v>
          </cell>
          <cell r="J501">
            <v>27</v>
          </cell>
          <cell r="K501">
            <v>3</v>
          </cell>
          <cell r="M501">
            <v>50</v>
          </cell>
          <cell r="N501">
            <v>46.84</v>
          </cell>
          <cell r="O501">
            <v>37</v>
          </cell>
          <cell r="P501">
            <v>36.253999999999998</v>
          </cell>
          <cell r="Q501">
            <v>3</v>
          </cell>
        </row>
        <row r="502">
          <cell r="A502" t="str">
            <v>1600.13.</v>
          </cell>
          <cell r="B502" t="str">
            <v>Львівська</v>
          </cell>
          <cell r="C502">
            <v>463</v>
          </cell>
          <cell r="D502">
            <v>0</v>
          </cell>
          <cell r="E502">
            <v>370</v>
          </cell>
          <cell r="F502">
            <v>0</v>
          </cell>
          <cell r="G502">
            <v>370</v>
          </cell>
          <cell r="H502">
            <v>28.206</v>
          </cell>
          <cell r="I502">
            <v>16.259</v>
          </cell>
          <cell r="J502">
            <v>28</v>
          </cell>
          <cell r="K502">
            <v>1</v>
          </cell>
          <cell r="M502">
            <v>205</v>
          </cell>
          <cell r="N502">
            <v>1098.569</v>
          </cell>
          <cell r="O502">
            <v>141</v>
          </cell>
          <cell r="P502">
            <v>85.97</v>
          </cell>
          <cell r="Q502">
            <v>0</v>
          </cell>
        </row>
        <row r="503">
          <cell r="A503" t="str">
            <v>1600.14.</v>
          </cell>
          <cell r="B503" t="str">
            <v>Миколаївська</v>
          </cell>
          <cell r="C503">
            <v>135</v>
          </cell>
          <cell r="D503">
            <v>0</v>
          </cell>
          <cell r="E503">
            <v>115</v>
          </cell>
          <cell r="F503">
            <v>0</v>
          </cell>
          <cell r="G503">
            <v>114</v>
          </cell>
          <cell r="H503">
            <v>6.6680000000000001</v>
          </cell>
          <cell r="I503">
            <v>4.7779999999999996</v>
          </cell>
          <cell r="J503">
            <v>3</v>
          </cell>
          <cell r="K503">
            <v>1</v>
          </cell>
          <cell r="M503">
            <v>55</v>
          </cell>
          <cell r="N503">
            <v>272.74700000000001</v>
          </cell>
          <cell r="O503">
            <v>25</v>
          </cell>
          <cell r="P503">
            <v>19.766999999999999</v>
          </cell>
          <cell r="Q503">
            <v>0</v>
          </cell>
        </row>
        <row r="504">
          <cell r="A504" t="str">
            <v>1600.15.</v>
          </cell>
          <cell r="B504" t="str">
            <v>Одеська</v>
          </cell>
          <cell r="C504">
            <v>700</v>
          </cell>
          <cell r="D504">
            <v>0</v>
          </cell>
          <cell r="E504">
            <v>202</v>
          </cell>
          <cell r="F504">
            <v>0</v>
          </cell>
          <cell r="G504">
            <v>202</v>
          </cell>
          <cell r="H504">
            <v>21.045000000000002</v>
          </cell>
          <cell r="I504">
            <v>11.33</v>
          </cell>
          <cell r="J504">
            <v>14</v>
          </cell>
          <cell r="K504">
            <v>8</v>
          </cell>
          <cell r="M504">
            <v>89</v>
          </cell>
          <cell r="N504">
            <v>488.28100000000001</v>
          </cell>
          <cell r="O504">
            <v>56</v>
          </cell>
          <cell r="P504">
            <v>214.16200000000001</v>
          </cell>
          <cell r="Q504">
            <v>0</v>
          </cell>
        </row>
        <row r="505">
          <cell r="A505" t="str">
            <v>1600.16.</v>
          </cell>
          <cell r="B505" t="str">
            <v>Полтавська</v>
          </cell>
          <cell r="C505">
            <v>565</v>
          </cell>
          <cell r="D505">
            <v>0</v>
          </cell>
          <cell r="E505">
            <v>157</v>
          </cell>
          <cell r="F505">
            <v>16</v>
          </cell>
          <cell r="G505">
            <v>141</v>
          </cell>
          <cell r="H505">
            <v>11.407</v>
          </cell>
          <cell r="I505">
            <v>6.1710000000000003</v>
          </cell>
          <cell r="J505">
            <v>5</v>
          </cell>
          <cell r="K505">
            <v>1</v>
          </cell>
          <cell r="M505">
            <v>6</v>
          </cell>
          <cell r="N505">
            <v>4.1559999999999997</v>
          </cell>
          <cell r="O505">
            <v>1</v>
          </cell>
          <cell r="P505">
            <v>1.5620000000000001</v>
          </cell>
          <cell r="Q505">
            <v>0</v>
          </cell>
        </row>
        <row r="506">
          <cell r="A506" t="str">
            <v>1600.17.</v>
          </cell>
          <cell r="B506" t="str">
            <v>Рівненська</v>
          </cell>
          <cell r="C506">
            <v>508</v>
          </cell>
          <cell r="D506">
            <v>0</v>
          </cell>
          <cell r="E506">
            <v>173</v>
          </cell>
          <cell r="F506">
            <v>0</v>
          </cell>
          <cell r="G506">
            <v>173</v>
          </cell>
          <cell r="H506">
            <v>10.641999999999999</v>
          </cell>
          <cell r="I506">
            <v>9.8239999999999998</v>
          </cell>
          <cell r="J506">
            <v>3</v>
          </cell>
          <cell r="K506">
            <v>0</v>
          </cell>
          <cell r="M506">
            <v>72</v>
          </cell>
          <cell r="N506">
            <v>29.53</v>
          </cell>
          <cell r="O506">
            <v>66</v>
          </cell>
          <cell r="P506">
            <v>21.882999999999999</v>
          </cell>
          <cell r="Q506">
            <v>0</v>
          </cell>
        </row>
        <row r="507">
          <cell r="A507" t="str">
            <v>1600.18.</v>
          </cell>
          <cell r="B507" t="str">
            <v>Сумська</v>
          </cell>
          <cell r="C507">
            <v>222</v>
          </cell>
          <cell r="D507">
            <v>0</v>
          </cell>
          <cell r="E507">
            <v>194</v>
          </cell>
          <cell r="F507">
            <v>2</v>
          </cell>
          <cell r="G507">
            <v>192</v>
          </cell>
          <cell r="H507">
            <v>12.632</v>
          </cell>
          <cell r="I507">
            <v>9.8409999999999993</v>
          </cell>
          <cell r="J507">
            <v>14</v>
          </cell>
          <cell r="K507">
            <v>4</v>
          </cell>
          <cell r="M507">
            <v>53</v>
          </cell>
          <cell r="N507">
            <v>67.319999999999993</v>
          </cell>
          <cell r="O507">
            <v>52</v>
          </cell>
          <cell r="P507">
            <v>19.134</v>
          </cell>
          <cell r="Q507">
            <v>1</v>
          </cell>
        </row>
        <row r="508">
          <cell r="A508" t="str">
            <v>1600.19.</v>
          </cell>
          <cell r="B508" t="str">
            <v>Тернопільська</v>
          </cell>
          <cell r="C508">
            <v>319</v>
          </cell>
          <cell r="D508">
            <v>0</v>
          </cell>
          <cell r="E508">
            <v>165</v>
          </cell>
          <cell r="F508">
            <v>2</v>
          </cell>
          <cell r="G508">
            <v>162</v>
          </cell>
          <cell r="H508">
            <v>9.3919999999999995</v>
          </cell>
          <cell r="I508">
            <v>7.3840000000000003</v>
          </cell>
          <cell r="J508">
            <v>5</v>
          </cell>
          <cell r="K508">
            <v>4</v>
          </cell>
          <cell r="M508">
            <v>92</v>
          </cell>
          <cell r="N508">
            <v>37.143999999999998</v>
          </cell>
          <cell r="O508">
            <v>96</v>
          </cell>
          <cell r="P508">
            <v>53.96</v>
          </cell>
          <cell r="Q508">
            <v>24</v>
          </cell>
        </row>
        <row r="509">
          <cell r="A509" t="str">
            <v>1600.20.</v>
          </cell>
          <cell r="B509" t="str">
            <v>Харківська</v>
          </cell>
          <cell r="C509">
            <v>272</v>
          </cell>
          <cell r="D509">
            <v>0</v>
          </cell>
          <cell r="E509">
            <v>202</v>
          </cell>
          <cell r="F509">
            <v>1</v>
          </cell>
          <cell r="G509">
            <v>201</v>
          </cell>
          <cell r="H509">
            <v>23.187999999999999</v>
          </cell>
          <cell r="I509">
            <v>18.835999999999999</v>
          </cell>
          <cell r="J509">
            <v>12</v>
          </cell>
          <cell r="K509">
            <v>3</v>
          </cell>
          <cell r="M509">
            <v>43</v>
          </cell>
          <cell r="N509">
            <v>696.52200000000005</v>
          </cell>
          <cell r="O509">
            <v>23</v>
          </cell>
          <cell r="P509">
            <v>5.7039999999999997</v>
          </cell>
          <cell r="Q509">
            <v>4</v>
          </cell>
        </row>
        <row r="510">
          <cell r="A510" t="str">
            <v>1600.21.</v>
          </cell>
          <cell r="B510" t="str">
            <v>Херсонська</v>
          </cell>
          <cell r="C510">
            <v>200</v>
          </cell>
          <cell r="D510">
            <v>0</v>
          </cell>
          <cell r="E510">
            <v>140</v>
          </cell>
          <cell r="F510">
            <v>6</v>
          </cell>
          <cell r="G510">
            <v>134</v>
          </cell>
          <cell r="H510">
            <v>9.01</v>
          </cell>
          <cell r="I510">
            <v>5.1509999999999998</v>
          </cell>
          <cell r="J510">
            <v>1</v>
          </cell>
          <cell r="K510">
            <v>0</v>
          </cell>
          <cell r="M510">
            <v>4</v>
          </cell>
          <cell r="N510">
            <v>28.437000000000001</v>
          </cell>
          <cell r="O510">
            <v>1</v>
          </cell>
          <cell r="P510">
            <v>0.442</v>
          </cell>
          <cell r="Q510">
            <v>0</v>
          </cell>
        </row>
        <row r="511">
          <cell r="A511" t="str">
            <v>1600.22.</v>
          </cell>
          <cell r="B511" t="str">
            <v>Хмельницька</v>
          </cell>
          <cell r="C511">
            <v>392</v>
          </cell>
          <cell r="D511">
            <v>0</v>
          </cell>
          <cell r="E511">
            <v>328</v>
          </cell>
          <cell r="F511">
            <v>41</v>
          </cell>
          <cell r="G511">
            <v>287</v>
          </cell>
          <cell r="H511">
            <v>14.207000000000001</v>
          </cell>
          <cell r="I511">
            <v>9.4079999999999995</v>
          </cell>
          <cell r="J511">
            <v>51</v>
          </cell>
          <cell r="K511">
            <v>38</v>
          </cell>
          <cell r="M511">
            <v>98</v>
          </cell>
          <cell r="N511">
            <v>201.006</v>
          </cell>
          <cell r="O511">
            <v>83</v>
          </cell>
          <cell r="P511">
            <v>71.144999999999996</v>
          </cell>
          <cell r="Q511">
            <v>0</v>
          </cell>
        </row>
        <row r="512">
          <cell r="A512" t="str">
            <v>1600.23.</v>
          </cell>
          <cell r="B512" t="str">
            <v>Черкаська</v>
          </cell>
          <cell r="C512">
            <v>222</v>
          </cell>
          <cell r="D512">
            <v>0</v>
          </cell>
          <cell r="E512">
            <v>242</v>
          </cell>
          <cell r="F512">
            <v>4</v>
          </cell>
          <cell r="G512">
            <v>238</v>
          </cell>
          <cell r="H512">
            <v>14.407</v>
          </cell>
          <cell r="I512">
            <v>12.689</v>
          </cell>
          <cell r="J512">
            <v>13</v>
          </cell>
          <cell r="K512">
            <v>2</v>
          </cell>
          <cell r="M512">
            <v>63</v>
          </cell>
          <cell r="N512">
            <v>35.051000000000002</v>
          </cell>
          <cell r="O512">
            <v>57</v>
          </cell>
          <cell r="P512">
            <v>33.866</v>
          </cell>
          <cell r="Q512">
            <v>0</v>
          </cell>
        </row>
        <row r="513">
          <cell r="A513" t="str">
            <v>1600.24.</v>
          </cell>
          <cell r="B513" t="str">
            <v>Чернівецька</v>
          </cell>
          <cell r="C513">
            <v>582</v>
          </cell>
          <cell r="D513">
            <v>0</v>
          </cell>
          <cell r="E513">
            <v>485</v>
          </cell>
          <cell r="F513">
            <v>16</v>
          </cell>
          <cell r="G513">
            <v>471</v>
          </cell>
          <cell r="H513">
            <v>21.998000000000001</v>
          </cell>
          <cell r="I513">
            <v>20.585000000000001</v>
          </cell>
          <cell r="J513">
            <v>47</v>
          </cell>
          <cell r="K513">
            <v>14</v>
          </cell>
          <cell r="M513">
            <v>94</v>
          </cell>
          <cell r="N513">
            <v>298.85199999999998</v>
          </cell>
          <cell r="O513">
            <v>74</v>
          </cell>
          <cell r="P513">
            <v>89.186999999999998</v>
          </cell>
          <cell r="Q513">
            <v>8</v>
          </cell>
        </row>
        <row r="514">
          <cell r="A514" t="str">
            <v>1600.25.</v>
          </cell>
          <cell r="B514" t="str">
            <v>Чернігівська</v>
          </cell>
          <cell r="C514">
            <v>477</v>
          </cell>
          <cell r="D514">
            <v>0</v>
          </cell>
          <cell r="E514">
            <v>377</v>
          </cell>
          <cell r="F514">
            <v>14</v>
          </cell>
          <cell r="G514">
            <v>363</v>
          </cell>
          <cell r="H514">
            <v>22.78</v>
          </cell>
          <cell r="I514">
            <v>15.962999999999999</v>
          </cell>
          <cell r="J514">
            <v>14</v>
          </cell>
          <cell r="K514">
            <v>5</v>
          </cell>
          <cell r="M514">
            <v>73</v>
          </cell>
          <cell r="N514">
            <v>118.53100000000001</v>
          </cell>
          <cell r="O514">
            <v>46</v>
          </cell>
          <cell r="P514">
            <v>45.033000000000001</v>
          </cell>
          <cell r="Q514">
            <v>1</v>
          </cell>
        </row>
        <row r="515">
          <cell r="A515" t="str">
            <v>1600.26.</v>
          </cell>
          <cell r="B515" t="str">
            <v>м.Київ</v>
          </cell>
          <cell r="C515">
            <v>499</v>
          </cell>
          <cell r="D515">
            <v>0</v>
          </cell>
          <cell r="E515">
            <v>95</v>
          </cell>
          <cell r="F515">
            <v>0</v>
          </cell>
          <cell r="G515">
            <v>93</v>
          </cell>
          <cell r="H515">
            <v>11.9</v>
          </cell>
          <cell r="I515">
            <v>11.22</v>
          </cell>
          <cell r="J515">
            <v>2</v>
          </cell>
          <cell r="K515">
            <v>0</v>
          </cell>
          <cell r="M515">
            <v>52</v>
          </cell>
          <cell r="N515">
            <v>125.47799999999999</v>
          </cell>
          <cell r="O515">
            <v>49</v>
          </cell>
          <cell r="P515">
            <v>274.19799999999998</v>
          </cell>
          <cell r="Q515">
            <v>5</v>
          </cell>
        </row>
        <row r="516">
          <cell r="A516" t="str">
            <v>1600.27.</v>
          </cell>
          <cell r="B516" t="str">
            <v>м.Севастополь</v>
          </cell>
          <cell r="C516">
            <v>152</v>
          </cell>
          <cell r="D516">
            <v>0</v>
          </cell>
          <cell r="E516">
            <v>157</v>
          </cell>
          <cell r="F516">
            <v>124</v>
          </cell>
          <cell r="G516">
            <v>35</v>
          </cell>
          <cell r="H516">
            <v>3.6560000000000001</v>
          </cell>
          <cell r="I516">
            <v>2.585</v>
          </cell>
          <cell r="J516">
            <v>0</v>
          </cell>
          <cell r="K516">
            <v>0</v>
          </cell>
          <cell r="M516">
            <v>35</v>
          </cell>
          <cell r="N516">
            <v>70.355000000000004</v>
          </cell>
          <cell r="O516">
            <v>16</v>
          </cell>
          <cell r="P516">
            <v>7.9429999999999996</v>
          </cell>
          <cell r="Q516">
            <v>0</v>
          </cell>
        </row>
        <row r="517">
          <cell r="A517" t="str">
            <v>1600.28.</v>
          </cell>
          <cell r="B517" t="str">
            <v>ДЕІ з ох.довк.Півн-Зах.рег.Чорн.моря(за4квартал)</v>
          </cell>
          <cell r="C517">
            <v>5</v>
          </cell>
          <cell r="D517">
            <v>0</v>
          </cell>
          <cell r="E517">
            <v>2</v>
          </cell>
          <cell r="F517">
            <v>0</v>
          </cell>
          <cell r="G517">
            <v>2</v>
          </cell>
          <cell r="H517">
            <v>0.10199999999999999</v>
          </cell>
          <cell r="I517">
            <v>0.10199999999999999</v>
          </cell>
          <cell r="J517">
            <v>0</v>
          </cell>
          <cell r="K517">
            <v>0</v>
          </cell>
          <cell r="M517">
            <v>1</v>
          </cell>
          <cell r="N517">
            <v>0.08</v>
          </cell>
          <cell r="O517">
            <v>1</v>
          </cell>
          <cell r="P517">
            <v>0.08</v>
          </cell>
          <cell r="Q517">
            <v>0</v>
          </cell>
        </row>
        <row r="518">
          <cell r="A518" t="str">
            <v>1600.29.</v>
          </cell>
          <cell r="B518" t="str">
            <v>ДЕІ Азовського моря</v>
          </cell>
          <cell r="C518">
            <v>9</v>
          </cell>
          <cell r="D518">
            <v>0</v>
          </cell>
          <cell r="E518">
            <v>5</v>
          </cell>
          <cell r="F518">
            <v>0</v>
          </cell>
          <cell r="G518">
            <v>5</v>
          </cell>
          <cell r="H518">
            <v>0.23799999999999999</v>
          </cell>
          <cell r="I518">
            <v>0.23799999999999999</v>
          </cell>
          <cell r="J518">
            <v>0</v>
          </cell>
          <cell r="K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 t="str">
            <v>1600.30</v>
          </cell>
          <cell r="B519" t="str">
            <v>Держ.Азово-Чорн.ЕІ(за2,3,4кварт)</v>
          </cell>
          <cell r="C519">
            <v>55</v>
          </cell>
          <cell r="D519">
            <v>0</v>
          </cell>
          <cell r="E519">
            <v>48</v>
          </cell>
          <cell r="F519">
            <v>0</v>
          </cell>
          <cell r="G519">
            <v>48</v>
          </cell>
          <cell r="H519">
            <v>2.8660000000000001</v>
          </cell>
          <cell r="I519">
            <v>2.3410000000000002</v>
          </cell>
          <cell r="J519">
            <v>0</v>
          </cell>
          <cell r="K519">
            <v>0</v>
          </cell>
          <cell r="M519">
            <v>13</v>
          </cell>
          <cell r="N519">
            <v>14.984</v>
          </cell>
          <cell r="O519">
            <v>12</v>
          </cell>
          <cell r="P519">
            <v>10.853999999999999</v>
          </cell>
          <cell r="Q519">
            <v>0</v>
          </cell>
        </row>
        <row r="520">
          <cell r="A520" t="str">
            <v>1600.31</v>
          </cell>
          <cell r="B520" t="str">
            <v>ДІ ох.Чорн.моря(за 9місяців)</v>
          </cell>
          <cell r="C520">
            <v>11</v>
          </cell>
          <cell r="D520">
            <v>0</v>
          </cell>
          <cell r="E520">
            <v>1</v>
          </cell>
          <cell r="F520">
            <v>0</v>
          </cell>
          <cell r="G520">
            <v>1</v>
          </cell>
          <cell r="H520">
            <v>8.5000000000000006E-2</v>
          </cell>
          <cell r="I520">
            <v>8.5000000000000006E-2</v>
          </cell>
          <cell r="J520">
            <v>0</v>
          </cell>
          <cell r="K520">
            <v>0</v>
          </cell>
          <cell r="M520">
            <v>1</v>
          </cell>
          <cell r="N520">
            <v>2.12</v>
          </cell>
          <cell r="O520">
            <v>1</v>
          </cell>
          <cell r="P520">
            <v>2.12</v>
          </cell>
          <cell r="Q520">
            <v>0</v>
          </cell>
        </row>
        <row r="521">
          <cell r="A521">
            <v>1700</v>
          </cell>
          <cell r="B521" t="str">
            <v>Тваринний світ</v>
          </cell>
          <cell r="C521">
            <v>2789</v>
          </cell>
          <cell r="D521">
            <v>0</v>
          </cell>
          <cell r="E521">
            <v>1356</v>
          </cell>
          <cell r="F521">
            <v>75</v>
          </cell>
          <cell r="G521">
            <v>1311</v>
          </cell>
          <cell r="H521">
            <v>62.077000000000005</v>
          </cell>
          <cell r="I521">
            <v>41.054000000000002</v>
          </cell>
          <cell r="J521">
            <v>14</v>
          </cell>
          <cell r="K521">
            <v>4</v>
          </cell>
          <cell r="L521">
            <v>0</v>
          </cell>
          <cell r="M521">
            <v>19</v>
          </cell>
          <cell r="N521">
            <v>13.096</v>
          </cell>
          <cell r="O521">
            <v>9</v>
          </cell>
          <cell r="P521">
            <v>2.6350000000000002</v>
          </cell>
          <cell r="Q521">
            <v>8</v>
          </cell>
        </row>
        <row r="522">
          <cell r="A522" t="str">
            <v>1700.1.</v>
          </cell>
          <cell r="B522" t="str">
            <v>АР Крим</v>
          </cell>
          <cell r="C522">
            <v>34</v>
          </cell>
          <cell r="D522">
            <v>0</v>
          </cell>
          <cell r="E522">
            <v>151</v>
          </cell>
          <cell r="F522">
            <v>4</v>
          </cell>
          <cell r="G522">
            <v>147</v>
          </cell>
          <cell r="H522">
            <v>5.423</v>
          </cell>
          <cell r="I522">
            <v>4.0289999999999999</v>
          </cell>
          <cell r="J522">
            <v>1</v>
          </cell>
          <cell r="K522">
            <v>1</v>
          </cell>
          <cell r="M522">
            <v>1</v>
          </cell>
          <cell r="N522">
            <v>0.85</v>
          </cell>
          <cell r="O522">
            <v>1</v>
          </cell>
          <cell r="P522">
            <v>0.85</v>
          </cell>
          <cell r="Q522">
            <v>2</v>
          </cell>
        </row>
        <row r="523">
          <cell r="A523" t="str">
            <v>1700.2.</v>
          </cell>
          <cell r="B523" t="str">
            <v>Вінницька</v>
          </cell>
          <cell r="C523">
            <v>308</v>
          </cell>
          <cell r="D523">
            <v>0</v>
          </cell>
          <cell r="E523">
            <v>59</v>
          </cell>
          <cell r="F523">
            <v>2</v>
          </cell>
          <cell r="G523">
            <v>57</v>
          </cell>
          <cell r="H523">
            <v>2.3460000000000001</v>
          </cell>
          <cell r="I523">
            <v>1.7849999999999999</v>
          </cell>
          <cell r="J523">
            <v>0</v>
          </cell>
          <cell r="K523">
            <v>0</v>
          </cell>
          <cell r="M523">
            <v>2</v>
          </cell>
          <cell r="N523">
            <v>6.8000000000000005E-2</v>
          </cell>
          <cell r="O523">
            <v>2</v>
          </cell>
          <cell r="P523">
            <v>6.8000000000000005E-2</v>
          </cell>
          <cell r="Q523">
            <v>0</v>
          </cell>
        </row>
        <row r="524">
          <cell r="A524" t="str">
            <v>1700.3.</v>
          </cell>
          <cell r="B524" t="str">
            <v>Волинська</v>
          </cell>
          <cell r="C524">
            <v>146</v>
          </cell>
          <cell r="D524">
            <v>0</v>
          </cell>
          <cell r="E524">
            <v>40</v>
          </cell>
          <cell r="F524">
            <v>0</v>
          </cell>
          <cell r="G524">
            <v>40</v>
          </cell>
          <cell r="H524">
            <v>2.0150000000000001</v>
          </cell>
          <cell r="I524">
            <v>1.39</v>
          </cell>
          <cell r="J524">
            <v>0</v>
          </cell>
          <cell r="K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A525" t="str">
            <v>1700.4.</v>
          </cell>
          <cell r="B525" t="str">
            <v>Дніпропетровська</v>
          </cell>
          <cell r="C525">
            <v>31</v>
          </cell>
          <cell r="D525">
            <v>0</v>
          </cell>
          <cell r="E525">
            <v>9</v>
          </cell>
          <cell r="F525">
            <v>4</v>
          </cell>
          <cell r="G525">
            <v>5</v>
          </cell>
          <cell r="H525">
            <v>0.20399999999999999</v>
          </cell>
          <cell r="I525">
            <v>0.153</v>
          </cell>
          <cell r="J525">
            <v>0</v>
          </cell>
          <cell r="K525">
            <v>0</v>
          </cell>
          <cell r="M525">
            <v>1</v>
          </cell>
          <cell r="N525">
            <v>5.0999999999999997E-2</v>
          </cell>
          <cell r="O525">
            <v>1</v>
          </cell>
          <cell r="P525">
            <v>5.0999999999999997E-2</v>
          </cell>
          <cell r="Q525">
            <v>0</v>
          </cell>
        </row>
        <row r="526">
          <cell r="A526" t="str">
            <v>1700.5.</v>
          </cell>
          <cell r="B526" t="str">
            <v>Донецька</v>
          </cell>
          <cell r="C526">
            <v>90</v>
          </cell>
          <cell r="D526">
            <v>0</v>
          </cell>
          <cell r="E526">
            <v>26</v>
          </cell>
          <cell r="F526">
            <v>0</v>
          </cell>
          <cell r="G526">
            <v>26</v>
          </cell>
          <cell r="H526">
            <v>1.411</v>
          </cell>
          <cell r="I526">
            <v>1.071</v>
          </cell>
          <cell r="J526">
            <v>1</v>
          </cell>
          <cell r="K526">
            <v>0</v>
          </cell>
          <cell r="M526">
            <v>1</v>
          </cell>
          <cell r="N526">
            <v>0.34</v>
          </cell>
          <cell r="O526">
            <v>1</v>
          </cell>
          <cell r="P526">
            <v>0.34</v>
          </cell>
          <cell r="Q526">
            <v>5</v>
          </cell>
        </row>
        <row r="527">
          <cell r="A527" t="str">
            <v>1700.6.</v>
          </cell>
          <cell r="B527" t="str">
            <v>Житомирська</v>
          </cell>
          <cell r="C527">
            <v>211</v>
          </cell>
          <cell r="D527">
            <v>0</v>
          </cell>
          <cell r="E527">
            <v>28</v>
          </cell>
          <cell r="F527">
            <v>0</v>
          </cell>
          <cell r="G527">
            <v>28</v>
          </cell>
          <cell r="H527">
            <v>0.997</v>
          </cell>
          <cell r="I527">
            <v>0.92900000000000005</v>
          </cell>
          <cell r="J527">
            <v>0</v>
          </cell>
          <cell r="K527">
            <v>0</v>
          </cell>
          <cell r="M527">
            <v>1</v>
          </cell>
          <cell r="N527">
            <v>1.7</v>
          </cell>
          <cell r="O527">
            <v>0</v>
          </cell>
          <cell r="P527">
            <v>0</v>
          </cell>
          <cell r="Q527">
            <v>0</v>
          </cell>
        </row>
        <row r="528">
          <cell r="A528" t="str">
            <v>1700.7.</v>
          </cell>
          <cell r="B528" t="str">
            <v>Закарпатська</v>
          </cell>
          <cell r="C528">
            <v>86</v>
          </cell>
          <cell r="D528">
            <v>0</v>
          </cell>
          <cell r="E528">
            <v>10</v>
          </cell>
          <cell r="F528">
            <v>4</v>
          </cell>
          <cell r="G528">
            <v>6</v>
          </cell>
          <cell r="H528">
            <v>0.69699999999999995</v>
          </cell>
          <cell r="I528">
            <v>0.69699999999999995</v>
          </cell>
          <cell r="J528">
            <v>0</v>
          </cell>
          <cell r="K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 t="str">
            <v>1700.8.</v>
          </cell>
          <cell r="B529" t="str">
            <v>Запорізька</v>
          </cell>
          <cell r="C529">
            <v>39</v>
          </cell>
          <cell r="D529">
            <v>0</v>
          </cell>
          <cell r="E529">
            <v>30</v>
          </cell>
          <cell r="F529">
            <v>0</v>
          </cell>
          <cell r="G529">
            <v>39</v>
          </cell>
          <cell r="H529">
            <v>1.5269999999999999</v>
          </cell>
          <cell r="I529">
            <v>1.417</v>
          </cell>
          <cell r="J529">
            <v>0</v>
          </cell>
          <cell r="K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 t="str">
            <v>1700.9.</v>
          </cell>
          <cell r="B530" t="str">
            <v>Івано-Франківська</v>
          </cell>
          <cell r="C530">
            <v>43</v>
          </cell>
          <cell r="D530">
            <v>0</v>
          </cell>
          <cell r="E530">
            <v>14</v>
          </cell>
          <cell r="F530">
            <v>0</v>
          </cell>
          <cell r="G530">
            <v>14</v>
          </cell>
          <cell r="H530">
            <v>0.39100000000000001</v>
          </cell>
          <cell r="I530">
            <v>0.39100000000000001</v>
          </cell>
          <cell r="J530">
            <v>0</v>
          </cell>
          <cell r="K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A531" t="str">
            <v>1700.10.</v>
          </cell>
          <cell r="B531" t="str">
            <v>Київська</v>
          </cell>
          <cell r="C531">
            <v>39</v>
          </cell>
          <cell r="D531">
            <v>0</v>
          </cell>
          <cell r="E531">
            <v>1</v>
          </cell>
          <cell r="F531">
            <v>1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 t="str">
            <v>1700.11.</v>
          </cell>
          <cell r="B532" t="str">
            <v>Кіровоградська</v>
          </cell>
          <cell r="C532">
            <v>98</v>
          </cell>
          <cell r="D532">
            <v>0</v>
          </cell>
          <cell r="E532">
            <v>31</v>
          </cell>
          <cell r="F532">
            <v>0</v>
          </cell>
          <cell r="G532">
            <v>23</v>
          </cell>
          <cell r="H532">
            <v>0.91900000000000004</v>
          </cell>
          <cell r="I532">
            <v>0.81100000000000005</v>
          </cell>
          <cell r="J532">
            <v>8</v>
          </cell>
          <cell r="K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A533" t="str">
            <v>1700.12.</v>
          </cell>
          <cell r="B533" t="str">
            <v>Луганська</v>
          </cell>
          <cell r="C533">
            <v>74</v>
          </cell>
          <cell r="D533">
            <v>0</v>
          </cell>
          <cell r="E533">
            <v>56</v>
          </cell>
          <cell r="F533">
            <v>0</v>
          </cell>
          <cell r="G533">
            <v>65</v>
          </cell>
          <cell r="H533">
            <v>2.3969999999999998</v>
          </cell>
          <cell r="I533">
            <v>1.6319999999999999</v>
          </cell>
          <cell r="J533">
            <v>0</v>
          </cell>
          <cell r="K533">
            <v>0</v>
          </cell>
          <cell r="M533">
            <v>2</v>
          </cell>
          <cell r="N533">
            <v>3.69</v>
          </cell>
          <cell r="O533">
            <v>0</v>
          </cell>
          <cell r="P533">
            <v>0</v>
          </cell>
          <cell r="Q533">
            <v>0</v>
          </cell>
        </row>
        <row r="534">
          <cell r="A534" t="str">
            <v>1700.13.</v>
          </cell>
          <cell r="B534" t="str">
            <v>Львівська</v>
          </cell>
          <cell r="C534">
            <v>81</v>
          </cell>
          <cell r="D534">
            <v>0</v>
          </cell>
          <cell r="E534">
            <v>55</v>
          </cell>
          <cell r="F534">
            <v>2</v>
          </cell>
          <cell r="G534">
            <v>65</v>
          </cell>
          <cell r="H534">
            <v>3.5489999999999999</v>
          </cell>
          <cell r="I534">
            <v>1.0569999999999999</v>
          </cell>
          <cell r="J534">
            <v>0</v>
          </cell>
          <cell r="K534">
            <v>0</v>
          </cell>
          <cell r="M534">
            <v>4</v>
          </cell>
          <cell r="N534">
            <v>0.59499999999999997</v>
          </cell>
          <cell r="O534">
            <v>1</v>
          </cell>
          <cell r="P534">
            <v>0.17</v>
          </cell>
          <cell r="Q534">
            <v>0</v>
          </cell>
        </row>
        <row r="535">
          <cell r="A535" t="str">
            <v>1700.14.</v>
          </cell>
          <cell r="B535" t="str">
            <v>Миколаївська</v>
          </cell>
          <cell r="C535">
            <v>56</v>
          </cell>
          <cell r="D535">
            <v>0</v>
          </cell>
          <cell r="E535">
            <v>28</v>
          </cell>
          <cell r="F535">
            <v>0</v>
          </cell>
          <cell r="G535">
            <v>28</v>
          </cell>
          <cell r="H535">
            <v>0.67500000000000004</v>
          </cell>
          <cell r="I535">
            <v>0.50600000000000001</v>
          </cell>
          <cell r="J535">
            <v>0</v>
          </cell>
          <cell r="K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 t="str">
            <v>1700.15.</v>
          </cell>
          <cell r="B536" t="str">
            <v>Одеська</v>
          </cell>
          <cell r="C536">
            <v>59</v>
          </cell>
          <cell r="D536">
            <v>0</v>
          </cell>
          <cell r="E536">
            <v>33</v>
          </cell>
          <cell r="F536">
            <v>0</v>
          </cell>
          <cell r="G536">
            <v>33</v>
          </cell>
          <cell r="H536">
            <v>1.7829999999999999</v>
          </cell>
          <cell r="I536">
            <v>1.4259999999999999</v>
          </cell>
          <cell r="J536">
            <v>0</v>
          </cell>
          <cell r="K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A537" t="str">
            <v>1700.16.</v>
          </cell>
          <cell r="B537" t="str">
            <v>Полтавська</v>
          </cell>
          <cell r="C537">
            <v>155</v>
          </cell>
          <cell r="D537">
            <v>0</v>
          </cell>
          <cell r="E537">
            <v>160</v>
          </cell>
          <cell r="F537">
            <v>2</v>
          </cell>
          <cell r="G537">
            <v>158</v>
          </cell>
          <cell r="H537">
            <v>7.0759999999999996</v>
          </cell>
          <cell r="I537">
            <v>4.3940000000000001</v>
          </cell>
          <cell r="J537">
            <v>0</v>
          </cell>
          <cell r="K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 t="str">
            <v>1700.17.</v>
          </cell>
          <cell r="B538" t="str">
            <v>Рівненська</v>
          </cell>
          <cell r="C538">
            <v>112</v>
          </cell>
          <cell r="D538">
            <v>0</v>
          </cell>
          <cell r="E538">
            <v>37</v>
          </cell>
          <cell r="F538">
            <v>0</v>
          </cell>
          <cell r="G538">
            <v>37</v>
          </cell>
          <cell r="H538">
            <v>1.224</v>
          </cell>
          <cell r="I538">
            <v>1.1559999999999999</v>
          </cell>
          <cell r="J538">
            <v>0</v>
          </cell>
          <cell r="K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A539" t="str">
            <v>1700.18.</v>
          </cell>
          <cell r="B539" t="str">
            <v>Сумська</v>
          </cell>
          <cell r="C539">
            <v>234</v>
          </cell>
          <cell r="D539">
            <v>0</v>
          </cell>
          <cell r="E539">
            <v>71</v>
          </cell>
          <cell r="F539">
            <v>6</v>
          </cell>
          <cell r="G539">
            <v>64</v>
          </cell>
          <cell r="H539">
            <v>2.5499999999999998</v>
          </cell>
          <cell r="I539">
            <v>2.5499999999999998</v>
          </cell>
          <cell r="J539">
            <v>1</v>
          </cell>
          <cell r="K539">
            <v>0</v>
          </cell>
          <cell r="M539">
            <v>1</v>
          </cell>
          <cell r="N539">
            <v>1.288</v>
          </cell>
          <cell r="O539">
            <v>0</v>
          </cell>
          <cell r="P539">
            <v>0</v>
          </cell>
          <cell r="Q539">
            <v>1</v>
          </cell>
        </row>
        <row r="540">
          <cell r="A540" t="str">
            <v>1700.19.</v>
          </cell>
          <cell r="B540" t="str">
            <v>Тернопільська</v>
          </cell>
          <cell r="C540">
            <v>197</v>
          </cell>
          <cell r="D540">
            <v>0</v>
          </cell>
          <cell r="E540">
            <v>97</v>
          </cell>
          <cell r="F540">
            <v>1</v>
          </cell>
          <cell r="G540">
            <v>98</v>
          </cell>
          <cell r="H540">
            <v>11.462</v>
          </cell>
          <cell r="I540">
            <v>3.593</v>
          </cell>
          <cell r="J540">
            <v>1</v>
          </cell>
          <cell r="K540">
            <v>0</v>
          </cell>
          <cell r="M540">
            <v>2</v>
          </cell>
          <cell r="N540">
            <v>2.72</v>
          </cell>
          <cell r="O540">
            <v>0</v>
          </cell>
          <cell r="P540">
            <v>0</v>
          </cell>
          <cell r="Q540">
            <v>0</v>
          </cell>
        </row>
        <row r="541">
          <cell r="A541" t="str">
            <v>1700.20.</v>
          </cell>
          <cell r="B541" t="str">
            <v>Харківська</v>
          </cell>
          <cell r="C541">
            <v>126</v>
          </cell>
          <cell r="D541">
            <v>0</v>
          </cell>
          <cell r="E541">
            <v>76</v>
          </cell>
          <cell r="F541">
            <v>0</v>
          </cell>
          <cell r="G541">
            <v>76</v>
          </cell>
          <cell r="H541">
            <v>2.516</v>
          </cell>
          <cell r="I541">
            <v>2.3969999999999998</v>
          </cell>
          <cell r="J541">
            <v>0</v>
          </cell>
          <cell r="K541">
            <v>0</v>
          </cell>
          <cell r="M541">
            <v>1</v>
          </cell>
          <cell r="N541">
            <v>3.4000000000000002E-2</v>
          </cell>
          <cell r="O541">
            <v>1</v>
          </cell>
          <cell r="P541">
            <v>3.4000000000000002E-2</v>
          </cell>
          <cell r="Q541">
            <v>0</v>
          </cell>
        </row>
        <row r="542">
          <cell r="A542" t="str">
            <v>1700.21.</v>
          </cell>
          <cell r="B542" t="str">
            <v>Херсонська</v>
          </cell>
          <cell r="C542">
            <v>45</v>
          </cell>
          <cell r="D542">
            <v>0</v>
          </cell>
          <cell r="E542">
            <v>27</v>
          </cell>
          <cell r="F542">
            <v>6</v>
          </cell>
          <cell r="G542">
            <v>21</v>
          </cell>
          <cell r="H542">
            <v>0.91800000000000004</v>
          </cell>
          <cell r="I542">
            <v>0.79900000000000004</v>
          </cell>
          <cell r="J542">
            <v>0</v>
          </cell>
          <cell r="K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A543" t="str">
            <v>1700.22.</v>
          </cell>
          <cell r="B543" t="str">
            <v>Хмельницька</v>
          </cell>
          <cell r="C543">
            <v>97</v>
          </cell>
          <cell r="D543">
            <v>0</v>
          </cell>
          <cell r="E543">
            <v>67</v>
          </cell>
          <cell r="F543">
            <v>8</v>
          </cell>
          <cell r="G543">
            <v>59</v>
          </cell>
          <cell r="H543">
            <v>0.93500000000000005</v>
          </cell>
          <cell r="I543">
            <v>0.81599999999999995</v>
          </cell>
          <cell r="J543">
            <v>0</v>
          </cell>
          <cell r="K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 t="str">
            <v>1700.23.</v>
          </cell>
          <cell r="B544" t="str">
            <v>Черкаська</v>
          </cell>
          <cell r="C544">
            <v>46</v>
          </cell>
          <cell r="D544">
            <v>0</v>
          </cell>
          <cell r="E544">
            <v>48</v>
          </cell>
          <cell r="F544">
            <v>4</v>
          </cell>
          <cell r="G544">
            <v>44</v>
          </cell>
          <cell r="H544">
            <v>2.1789999999999998</v>
          </cell>
          <cell r="I544">
            <v>1.7709999999999999</v>
          </cell>
          <cell r="J544">
            <v>0</v>
          </cell>
          <cell r="K544">
            <v>0</v>
          </cell>
          <cell r="M544">
            <v>2</v>
          </cell>
          <cell r="N544">
            <v>0.76</v>
          </cell>
          <cell r="O544">
            <v>1</v>
          </cell>
          <cell r="P544">
            <v>0.66</v>
          </cell>
          <cell r="Q544">
            <v>0</v>
          </cell>
        </row>
        <row r="545">
          <cell r="A545" t="str">
            <v>1700.24.</v>
          </cell>
          <cell r="B545" t="str">
            <v>Чернівецька</v>
          </cell>
          <cell r="C545">
            <v>145</v>
          </cell>
          <cell r="D545">
            <v>0</v>
          </cell>
          <cell r="E545">
            <v>53</v>
          </cell>
          <cell r="F545">
            <v>0</v>
          </cell>
          <cell r="G545">
            <v>53</v>
          </cell>
          <cell r="H545">
            <v>1.5980000000000001</v>
          </cell>
          <cell r="I545">
            <v>1.5980000000000001</v>
          </cell>
          <cell r="J545">
            <v>1</v>
          </cell>
          <cell r="K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A546" t="str">
            <v>1700.25.</v>
          </cell>
          <cell r="B546" t="str">
            <v>Чернігівська</v>
          </cell>
          <cell r="C546">
            <v>131</v>
          </cell>
          <cell r="D546">
            <v>0</v>
          </cell>
          <cell r="E546">
            <v>100</v>
          </cell>
          <cell r="F546">
            <v>8</v>
          </cell>
          <cell r="G546">
            <v>100</v>
          </cell>
          <cell r="H546">
            <v>6.5279999999999996</v>
          </cell>
          <cell r="I546">
            <v>3.9780000000000002</v>
          </cell>
          <cell r="J546">
            <v>1</v>
          </cell>
          <cell r="K546">
            <v>3</v>
          </cell>
          <cell r="M546">
            <v>1</v>
          </cell>
          <cell r="N546">
            <v>1</v>
          </cell>
          <cell r="O546">
            <v>1</v>
          </cell>
          <cell r="P546">
            <v>0.46200000000000002</v>
          </cell>
          <cell r="Q546">
            <v>0</v>
          </cell>
        </row>
        <row r="547">
          <cell r="A547" t="str">
            <v>1700.26.</v>
          </cell>
          <cell r="B547" t="str">
            <v>м.Київ</v>
          </cell>
          <cell r="C547">
            <v>76</v>
          </cell>
          <cell r="D547">
            <v>0</v>
          </cell>
          <cell r="E547">
            <v>5</v>
          </cell>
          <cell r="F547">
            <v>1</v>
          </cell>
          <cell r="G547">
            <v>4</v>
          </cell>
          <cell r="H547">
            <v>0.33400000000000002</v>
          </cell>
          <cell r="I547">
            <v>0.33400000000000002</v>
          </cell>
          <cell r="J547">
            <v>0</v>
          </cell>
          <cell r="K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 t="str">
            <v>1700.27.</v>
          </cell>
          <cell r="B548" t="str">
            <v>м.Севастополь</v>
          </cell>
          <cell r="C548">
            <v>21</v>
          </cell>
          <cell r="D548">
            <v>0</v>
          </cell>
          <cell r="E548">
            <v>35</v>
          </cell>
          <cell r="F548">
            <v>22</v>
          </cell>
          <cell r="G548">
            <v>12</v>
          </cell>
          <cell r="H548">
            <v>0.1</v>
          </cell>
          <cell r="I548">
            <v>8.5000000000000006E-2</v>
          </cell>
          <cell r="J548">
            <v>0</v>
          </cell>
          <cell r="K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 t="str">
            <v>1700.28.</v>
          </cell>
          <cell r="B549" t="str">
            <v>ДЕІ з ох.довк.Півн-Зах.рег.Чорн.моря(за4квартал)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A550" t="str">
            <v>1700.29.</v>
          </cell>
          <cell r="B550" t="str">
            <v>ДЕІ Азовського моря</v>
          </cell>
          <cell r="C550">
            <v>7</v>
          </cell>
          <cell r="D550">
            <v>0</v>
          </cell>
          <cell r="E550">
            <v>8</v>
          </cell>
          <cell r="F550">
            <v>0</v>
          </cell>
          <cell r="G550">
            <v>8</v>
          </cell>
          <cell r="H550">
            <v>0.28899999999999998</v>
          </cell>
          <cell r="I550">
            <v>0.28899999999999998</v>
          </cell>
          <cell r="J550">
            <v>0</v>
          </cell>
          <cell r="K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 t="str">
            <v>1700.30</v>
          </cell>
          <cell r="B551" t="str">
            <v>Держ.Азово-Чорн.ЕІ(за2,3,4кварт)</v>
          </cell>
          <cell r="C551">
            <v>2</v>
          </cell>
          <cell r="D551">
            <v>0</v>
          </cell>
          <cell r="E551">
            <v>1</v>
          </cell>
          <cell r="F551">
            <v>0</v>
          </cell>
          <cell r="G551">
            <v>1</v>
          </cell>
          <cell r="H551">
            <v>3.4000000000000002E-2</v>
          </cell>
          <cell r="I551">
            <v>0</v>
          </cell>
          <cell r="J551">
            <v>0</v>
          </cell>
          <cell r="K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A552" t="str">
            <v>1700.31</v>
          </cell>
          <cell r="B552" t="str">
            <v>ДІ ох.Чорн.моря(за 9місяців)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1800</v>
          </cell>
          <cell r="B553" t="str">
            <v>Рибні ресурси</v>
          </cell>
          <cell r="C553">
            <v>3938</v>
          </cell>
          <cell r="D553">
            <v>1</v>
          </cell>
          <cell r="E553">
            <v>2583</v>
          </cell>
          <cell r="F553">
            <v>729</v>
          </cell>
          <cell r="G553">
            <v>1865</v>
          </cell>
          <cell r="H553">
            <v>80.528999999999996</v>
          </cell>
          <cell r="I553">
            <v>63.182000000000002</v>
          </cell>
          <cell r="J553">
            <v>26</v>
          </cell>
          <cell r="K553">
            <v>13</v>
          </cell>
          <cell r="L553">
            <v>0</v>
          </cell>
          <cell r="M553">
            <v>94</v>
          </cell>
          <cell r="N553">
            <v>716.6099999999999</v>
          </cell>
          <cell r="O553">
            <v>52</v>
          </cell>
          <cell r="P553">
            <v>234.94300000000001</v>
          </cell>
          <cell r="Q553">
            <v>0</v>
          </cell>
        </row>
        <row r="554">
          <cell r="A554" t="str">
            <v>1800.1.</v>
          </cell>
          <cell r="B554" t="str">
            <v>АР Крим</v>
          </cell>
          <cell r="C554">
            <v>150</v>
          </cell>
          <cell r="D554">
            <v>0</v>
          </cell>
          <cell r="E554">
            <v>228</v>
          </cell>
          <cell r="F554">
            <v>13</v>
          </cell>
          <cell r="G554">
            <v>215</v>
          </cell>
          <cell r="H554">
            <v>7.2279999999999998</v>
          </cell>
          <cell r="I554">
            <v>4.7450000000000001</v>
          </cell>
          <cell r="J554">
            <v>0</v>
          </cell>
          <cell r="K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A555" t="str">
            <v>1800.2.</v>
          </cell>
          <cell r="B555" t="str">
            <v>Вінницька</v>
          </cell>
          <cell r="C555">
            <v>287</v>
          </cell>
          <cell r="D555">
            <v>0</v>
          </cell>
          <cell r="E555">
            <v>102</v>
          </cell>
          <cell r="F555">
            <v>44</v>
          </cell>
          <cell r="G555">
            <v>58</v>
          </cell>
          <cell r="H555">
            <v>1.7170000000000001</v>
          </cell>
          <cell r="I555">
            <v>1.411</v>
          </cell>
          <cell r="J555">
            <v>0</v>
          </cell>
          <cell r="K555">
            <v>0</v>
          </cell>
          <cell r="M555">
            <v>7</v>
          </cell>
          <cell r="N555">
            <v>1.8540000000000001</v>
          </cell>
          <cell r="O555">
            <v>5</v>
          </cell>
          <cell r="P555">
            <v>0.39100000000000001</v>
          </cell>
          <cell r="Q555">
            <v>0</v>
          </cell>
        </row>
        <row r="556">
          <cell r="A556" t="str">
            <v>1800.3.</v>
          </cell>
          <cell r="B556" t="str">
            <v>Волинська</v>
          </cell>
          <cell r="C556">
            <v>280</v>
          </cell>
          <cell r="D556">
            <v>0</v>
          </cell>
          <cell r="E556">
            <v>35</v>
          </cell>
          <cell r="F556">
            <v>3</v>
          </cell>
          <cell r="G556">
            <v>32</v>
          </cell>
          <cell r="H556">
            <v>1.089</v>
          </cell>
          <cell r="I556">
            <v>1.2170000000000001</v>
          </cell>
          <cell r="J556">
            <v>0</v>
          </cell>
          <cell r="K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A557" t="str">
            <v>1800.4.</v>
          </cell>
          <cell r="B557" t="str">
            <v>Дніпропетровська</v>
          </cell>
          <cell r="C557">
            <v>28</v>
          </cell>
          <cell r="D557">
            <v>0</v>
          </cell>
          <cell r="E557">
            <v>41</v>
          </cell>
          <cell r="F557">
            <v>26</v>
          </cell>
          <cell r="G557">
            <v>15</v>
          </cell>
          <cell r="H557">
            <v>0.78200000000000003</v>
          </cell>
          <cell r="I557">
            <v>0.78200000000000003</v>
          </cell>
          <cell r="J557">
            <v>1</v>
          </cell>
          <cell r="K557">
            <v>1</v>
          </cell>
          <cell r="M557">
            <v>2</v>
          </cell>
          <cell r="N557">
            <v>21.681000000000001</v>
          </cell>
          <cell r="O557">
            <v>0</v>
          </cell>
          <cell r="P557">
            <v>0</v>
          </cell>
          <cell r="Q557">
            <v>0</v>
          </cell>
        </row>
        <row r="558">
          <cell r="A558" t="str">
            <v>1800.5.</v>
          </cell>
          <cell r="B558" t="str">
            <v>Донецька</v>
          </cell>
          <cell r="C558">
            <v>110</v>
          </cell>
          <cell r="D558">
            <v>0</v>
          </cell>
          <cell r="E558">
            <v>103</v>
          </cell>
          <cell r="F558">
            <v>55</v>
          </cell>
          <cell r="G558">
            <v>48</v>
          </cell>
          <cell r="H558">
            <v>2.5329999999999999</v>
          </cell>
          <cell r="I558">
            <v>2.4140000000000001</v>
          </cell>
          <cell r="J558">
            <v>0</v>
          </cell>
          <cell r="K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 t="str">
            <v>1800.6.</v>
          </cell>
          <cell r="B559" t="str">
            <v>Житомирська</v>
          </cell>
          <cell r="C559">
            <v>196</v>
          </cell>
          <cell r="D559">
            <v>0</v>
          </cell>
          <cell r="E559">
            <v>65</v>
          </cell>
          <cell r="F559">
            <v>5</v>
          </cell>
          <cell r="G559">
            <v>62</v>
          </cell>
          <cell r="H559">
            <v>2.0750000000000002</v>
          </cell>
          <cell r="I559">
            <v>2.0070000000000001</v>
          </cell>
          <cell r="J559">
            <v>0</v>
          </cell>
          <cell r="K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 t="str">
            <v>1800.7.</v>
          </cell>
          <cell r="B560" t="str">
            <v>Закарпатська</v>
          </cell>
          <cell r="C560">
            <v>122</v>
          </cell>
          <cell r="D560">
            <v>0</v>
          </cell>
          <cell r="E560">
            <v>35</v>
          </cell>
          <cell r="F560">
            <v>3</v>
          </cell>
          <cell r="G560">
            <v>32</v>
          </cell>
          <cell r="H560">
            <v>1.972</v>
          </cell>
          <cell r="I560">
            <v>1.8360000000000001</v>
          </cell>
          <cell r="J560">
            <v>0</v>
          </cell>
          <cell r="K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 t="str">
            <v>1800.8.</v>
          </cell>
          <cell r="B561" t="str">
            <v>Запорізька</v>
          </cell>
          <cell r="C561">
            <v>33</v>
          </cell>
          <cell r="D561">
            <v>0</v>
          </cell>
          <cell r="E561">
            <v>53</v>
          </cell>
          <cell r="F561">
            <v>22</v>
          </cell>
          <cell r="G561">
            <v>39</v>
          </cell>
          <cell r="H561">
            <v>2.4020000000000001</v>
          </cell>
          <cell r="I561">
            <v>1.202</v>
          </cell>
          <cell r="J561">
            <v>5</v>
          </cell>
          <cell r="K561">
            <v>4</v>
          </cell>
          <cell r="M561">
            <v>4</v>
          </cell>
          <cell r="N561">
            <v>10.196</v>
          </cell>
          <cell r="O561">
            <v>3</v>
          </cell>
          <cell r="P561">
            <v>9.9260000000000002</v>
          </cell>
          <cell r="Q561">
            <v>0</v>
          </cell>
        </row>
        <row r="562">
          <cell r="A562" t="str">
            <v>1800.9.</v>
          </cell>
          <cell r="B562" t="str">
            <v>Івано-Франківська</v>
          </cell>
          <cell r="C562">
            <v>11</v>
          </cell>
          <cell r="D562">
            <v>0</v>
          </cell>
          <cell r="E562">
            <v>2</v>
          </cell>
          <cell r="F562">
            <v>0</v>
          </cell>
          <cell r="G562">
            <v>2</v>
          </cell>
          <cell r="H562">
            <v>3.4000000000000002E-2</v>
          </cell>
          <cell r="I562">
            <v>3.4000000000000002E-2</v>
          </cell>
          <cell r="J562">
            <v>0</v>
          </cell>
          <cell r="K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 t="str">
            <v>1800.10.</v>
          </cell>
          <cell r="B563" t="str">
            <v>Київська</v>
          </cell>
          <cell r="C563">
            <v>89</v>
          </cell>
          <cell r="D563">
            <v>0</v>
          </cell>
          <cell r="E563">
            <v>12</v>
          </cell>
          <cell r="F563">
            <v>6</v>
          </cell>
          <cell r="G563">
            <v>6</v>
          </cell>
          <cell r="H563">
            <v>0.372</v>
          </cell>
          <cell r="I563">
            <v>0.372</v>
          </cell>
          <cell r="J563">
            <v>0</v>
          </cell>
          <cell r="K563">
            <v>0</v>
          </cell>
          <cell r="M563">
            <v>2</v>
          </cell>
          <cell r="N563">
            <v>0.122</v>
          </cell>
          <cell r="O563">
            <v>2</v>
          </cell>
          <cell r="P563">
            <v>0.122</v>
          </cell>
          <cell r="Q563">
            <v>0</v>
          </cell>
        </row>
        <row r="564">
          <cell r="A564" t="str">
            <v>1800.11.</v>
          </cell>
          <cell r="B564" t="str">
            <v>Кіровоградська</v>
          </cell>
          <cell r="C564">
            <v>175</v>
          </cell>
          <cell r="D564">
            <v>0</v>
          </cell>
          <cell r="E564">
            <v>46</v>
          </cell>
          <cell r="F564">
            <v>19</v>
          </cell>
          <cell r="G564">
            <v>35</v>
          </cell>
          <cell r="H564">
            <v>1.1539999999999999</v>
          </cell>
          <cell r="I564">
            <v>0.92500000000000004</v>
          </cell>
          <cell r="J564">
            <v>2</v>
          </cell>
          <cell r="K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 t="str">
            <v>1800.12.</v>
          </cell>
          <cell r="B565" t="str">
            <v>Луганська</v>
          </cell>
          <cell r="C565">
            <v>75</v>
          </cell>
          <cell r="D565">
            <v>0</v>
          </cell>
          <cell r="E565">
            <v>85</v>
          </cell>
          <cell r="F565">
            <v>13</v>
          </cell>
          <cell r="G565">
            <v>72</v>
          </cell>
          <cell r="H565">
            <v>2.0569999999999999</v>
          </cell>
          <cell r="I565">
            <v>1.343</v>
          </cell>
          <cell r="J565">
            <v>1</v>
          </cell>
          <cell r="K565">
            <v>0</v>
          </cell>
          <cell r="M565">
            <v>3</v>
          </cell>
          <cell r="N565">
            <v>0.67100000000000004</v>
          </cell>
          <cell r="O565">
            <v>2</v>
          </cell>
          <cell r="P565">
            <v>0.59699999999999998</v>
          </cell>
          <cell r="Q565">
            <v>0</v>
          </cell>
        </row>
        <row r="566">
          <cell r="A566" t="str">
            <v>1800.13.</v>
          </cell>
          <cell r="B566" t="str">
            <v>Львівська</v>
          </cell>
          <cell r="C566">
            <v>14</v>
          </cell>
          <cell r="D566">
            <v>0</v>
          </cell>
          <cell r="E566">
            <v>29</v>
          </cell>
          <cell r="F566">
            <v>18</v>
          </cell>
          <cell r="G566">
            <v>21</v>
          </cell>
          <cell r="H566">
            <v>3.778</v>
          </cell>
          <cell r="I566">
            <v>0.03</v>
          </cell>
          <cell r="J566">
            <v>0</v>
          </cell>
          <cell r="K566">
            <v>0</v>
          </cell>
          <cell r="M566">
            <v>6</v>
          </cell>
          <cell r="N566">
            <v>0.64600000000000002</v>
          </cell>
          <cell r="O566">
            <v>2</v>
          </cell>
          <cell r="P566">
            <v>0.86699999999999999</v>
          </cell>
          <cell r="Q566">
            <v>0</v>
          </cell>
        </row>
        <row r="567">
          <cell r="A567" t="str">
            <v>1800.14.</v>
          </cell>
          <cell r="B567" t="str">
            <v>Миколаївська</v>
          </cell>
          <cell r="C567">
            <v>35</v>
          </cell>
          <cell r="D567">
            <v>0</v>
          </cell>
          <cell r="E567">
            <v>257</v>
          </cell>
          <cell r="F567">
            <v>195</v>
          </cell>
          <cell r="G567">
            <v>62</v>
          </cell>
          <cell r="H567">
            <v>2.431</v>
          </cell>
          <cell r="I567">
            <v>2.125</v>
          </cell>
          <cell r="J567">
            <v>0</v>
          </cell>
          <cell r="K567">
            <v>0</v>
          </cell>
          <cell r="M567">
            <v>13</v>
          </cell>
          <cell r="N567">
            <v>7.1539999999999999</v>
          </cell>
          <cell r="O567">
            <v>12</v>
          </cell>
          <cell r="P567">
            <v>6.8840000000000003</v>
          </cell>
          <cell r="Q567">
            <v>0</v>
          </cell>
        </row>
        <row r="568">
          <cell r="A568" t="str">
            <v>1800.15.</v>
          </cell>
          <cell r="B568" t="str">
            <v>Одеська</v>
          </cell>
          <cell r="C568">
            <v>127</v>
          </cell>
          <cell r="D568">
            <v>0</v>
          </cell>
          <cell r="E568">
            <v>6</v>
          </cell>
          <cell r="F568">
            <v>0</v>
          </cell>
          <cell r="G568">
            <v>6</v>
          </cell>
          <cell r="H568">
            <v>0.39100000000000001</v>
          </cell>
          <cell r="I568">
            <v>0.39100000000000001</v>
          </cell>
          <cell r="J568">
            <v>0</v>
          </cell>
          <cell r="K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 t="str">
            <v>1800.16.</v>
          </cell>
          <cell r="B569" t="str">
            <v>Полтавська</v>
          </cell>
          <cell r="C569">
            <v>174</v>
          </cell>
          <cell r="D569">
            <v>1</v>
          </cell>
          <cell r="E569">
            <v>172</v>
          </cell>
          <cell r="F569">
            <v>28</v>
          </cell>
          <cell r="G569">
            <v>144</v>
          </cell>
          <cell r="H569">
            <v>5.0110000000000001</v>
          </cell>
          <cell r="I569">
            <v>3.48</v>
          </cell>
          <cell r="J569">
            <v>0</v>
          </cell>
          <cell r="K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 t="str">
            <v>1800.17.</v>
          </cell>
          <cell r="B570" t="str">
            <v>Рівненська</v>
          </cell>
          <cell r="C570">
            <v>217</v>
          </cell>
          <cell r="D570">
            <v>0</v>
          </cell>
          <cell r="E570">
            <v>56</v>
          </cell>
          <cell r="F570">
            <v>0</v>
          </cell>
          <cell r="G570">
            <v>29</v>
          </cell>
          <cell r="H570">
            <v>1.071</v>
          </cell>
          <cell r="I570">
            <v>1.0369999999999999</v>
          </cell>
          <cell r="J570">
            <v>0</v>
          </cell>
          <cell r="K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 t="str">
            <v>1800.18.</v>
          </cell>
          <cell r="B571" t="str">
            <v>Сумська</v>
          </cell>
          <cell r="C571">
            <v>260</v>
          </cell>
          <cell r="D571">
            <v>0</v>
          </cell>
          <cell r="E571">
            <v>116</v>
          </cell>
          <cell r="F571">
            <v>18</v>
          </cell>
          <cell r="G571">
            <v>97</v>
          </cell>
          <cell r="H571">
            <v>3.4609999999999999</v>
          </cell>
          <cell r="I571">
            <v>2.9020000000000001</v>
          </cell>
          <cell r="J571">
            <v>1</v>
          </cell>
          <cell r="K571">
            <v>1</v>
          </cell>
          <cell r="M571">
            <v>7</v>
          </cell>
          <cell r="N571">
            <v>5.4370000000000003</v>
          </cell>
          <cell r="O571">
            <v>5</v>
          </cell>
          <cell r="P571">
            <v>0.89500000000000002</v>
          </cell>
          <cell r="Q571">
            <v>0</v>
          </cell>
        </row>
        <row r="572">
          <cell r="A572" t="str">
            <v>1800.19.</v>
          </cell>
          <cell r="B572" t="str">
            <v>Тернопільська</v>
          </cell>
          <cell r="C572">
            <v>26</v>
          </cell>
          <cell r="D572">
            <v>0</v>
          </cell>
          <cell r="E572">
            <v>73</v>
          </cell>
          <cell r="F572">
            <v>3</v>
          </cell>
          <cell r="G572">
            <v>76</v>
          </cell>
          <cell r="H572">
            <v>2.6909999999999998</v>
          </cell>
          <cell r="I572">
            <v>2.1120000000000001</v>
          </cell>
          <cell r="J572">
            <v>5</v>
          </cell>
          <cell r="K572">
            <v>0</v>
          </cell>
          <cell r="M572">
            <v>6</v>
          </cell>
          <cell r="N572">
            <v>250.95500000000001</v>
          </cell>
          <cell r="O572">
            <v>0</v>
          </cell>
          <cell r="P572">
            <v>0</v>
          </cell>
          <cell r="Q572">
            <v>0</v>
          </cell>
        </row>
        <row r="573">
          <cell r="A573" t="str">
            <v>1800.20.</v>
          </cell>
          <cell r="B573" t="str">
            <v>Харківська</v>
          </cell>
          <cell r="C573">
            <v>112</v>
          </cell>
          <cell r="D573">
            <v>0</v>
          </cell>
          <cell r="E573">
            <v>72</v>
          </cell>
          <cell r="F573">
            <v>5</v>
          </cell>
          <cell r="G573">
            <v>67</v>
          </cell>
          <cell r="H573">
            <v>2.38</v>
          </cell>
          <cell r="I573">
            <v>2.0910000000000002</v>
          </cell>
          <cell r="J573">
            <v>0</v>
          </cell>
          <cell r="K573">
            <v>0</v>
          </cell>
          <cell r="M573">
            <v>1</v>
          </cell>
          <cell r="N573">
            <v>6.6000000000000003E-2</v>
          </cell>
          <cell r="O573">
            <v>1</v>
          </cell>
          <cell r="P573">
            <v>6.6000000000000003E-2</v>
          </cell>
          <cell r="Q573">
            <v>0</v>
          </cell>
        </row>
        <row r="574">
          <cell r="A574" t="str">
            <v>1800.21.</v>
          </cell>
          <cell r="B574" t="str">
            <v>Херсонська</v>
          </cell>
          <cell r="C574">
            <v>22</v>
          </cell>
          <cell r="D574">
            <v>0</v>
          </cell>
          <cell r="E574">
            <v>95</v>
          </cell>
          <cell r="F574">
            <v>17</v>
          </cell>
          <cell r="G574">
            <v>78</v>
          </cell>
          <cell r="H574">
            <v>3.91</v>
          </cell>
          <cell r="I574">
            <v>2.9409999999999998</v>
          </cell>
          <cell r="J574">
            <v>3</v>
          </cell>
          <cell r="K574">
            <v>3</v>
          </cell>
          <cell r="M574">
            <v>3</v>
          </cell>
          <cell r="N574">
            <v>14.868</v>
          </cell>
          <cell r="O574">
            <v>1</v>
          </cell>
          <cell r="P574">
            <v>0.38200000000000001</v>
          </cell>
          <cell r="Q574">
            <v>0</v>
          </cell>
        </row>
        <row r="575">
          <cell r="A575" t="str">
            <v>1800.22.</v>
          </cell>
          <cell r="B575" t="str">
            <v>Хмельницька</v>
          </cell>
          <cell r="C575">
            <v>138</v>
          </cell>
          <cell r="D575">
            <v>0</v>
          </cell>
          <cell r="E575">
            <v>154</v>
          </cell>
          <cell r="F575">
            <v>44</v>
          </cell>
          <cell r="G575">
            <v>110</v>
          </cell>
          <cell r="H575">
            <v>1.2749999999999999</v>
          </cell>
          <cell r="I575">
            <v>1.0369999999999999</v>
          </cell>
          <cell r="J575">
            <v>3</v>
          </cell>
          <cell r="K575">
            <v>3</v>
          </cell>
          <cell r="M575">
            <v>2</v>
          </cell>
          <cell r="N575">
            <v>1.486</v>
          </cell>
          <cell r="O575">
            <v>3</v>
          </cell>
          <cell r="P575">
            <v>1.792</v>
          </cell>
          <cell r="Q575">
            <v>0</v>
          </cell>
        </row>
        <row r="576">
          <cell r="A576" t="str">
            <v>1800.23.</v>
          </cell>
          <cell r="B576" t="str">
            <v>Черкаська</v>
          </cell>
          <cell r="C576">
            <v>39</v>
          </cell>
          <cell r="D576">
            <v>0</v>
          </cell>
          <cell r="E576">
            <v>105</v>
          </cell>
          <cell r="F576">
            <v>39</v>
          </cell>
          <cell r="G576">
            <v>78</v>
          </cell>
          <cell r="H576">
            <v>3.282</v>
          </cell>
          <cell r="I576">
            <v>2.6019999999999999</v>
          </cell>
          <cell r="J576">
            <v>0</v>
          </cell>
          <cell r="K576">
            <v>0</v>
          </cell>
          <cell r="M576">
            <v>1</v>
          </cell>
          <cell r="N576">
            <v>8.5000000000000006E-2</v>
          </cell>
          <cell r="O576">
            <v>1</v>
          </cell>
          <cell r="P576">
            <v>8.5000000000000006E-2</v>
          </cell>
          <cell r="Q576">
            <v>0</v>
          </cell>
        </row>
        <row r="577">
          <cell r="A577" t="str">
            <v>1800.24.</v>
          </cell>
          <cell r="B577" t="str">
            <v>Чернівецька</v>
          </cell>
          <cell r="C577">
            <v>95</v>
          </cell>
          <cell r="D577">
            <v>0</v>
          </cell>
          <cell r="E577">
            <v>19</v>
          </cell>
          <cell r="F577">
            <v>2</v>
          </cell>
          <cell r="G577">
            <v>19</v>
          </cell>
          <cell r="H577">
            <v>0.64600000000000002</v>
          </cell>
          <cell r="I577">
            <v>0.54400000000000004</v>
          </cell>
          <cell r="J577">
            <v>0</v>
          </cell>
          <cell r="K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</row>
        <row r="578">
          <cell r="A578" t="str">
            <v>1800.25.</v>
          </cell>
          <cell r="B578" t="str">
            <v>Чернігівська</v>
          </cell>
          <cell r="C578">
            <v>90</v>
          </cell>
          <cell r="D578">
            <v>0</v>
          </cell>
          <cell r="E578">
            <v>90</v>
          </cell>
          <cell r="F578">
            <v>45</v>
          </cell>
          <cell r="G578">
            <v>45</v>
          </cell>
          <cell r="H578">
            <v>1.1559999999999999</v>
          </cell>
          <cell r="I578">
            <v>0.81599999999999995</v>
          </cell>
          <cell r="J578">
            <v>0</v>
          </cell>
          <cell r="K578">
            <v>0</v>
          </cell>
          <cell r="M578">
            <v>10</v>
          </cell>
          <cell r="N578">
            <v>3.7930000000000001</v>
          </cell>
          <cell r="O578">
            <v>3</v>
          </cell>
          <cell r="P578">
            <v>0.97199999999999998</v>
          </cell>
          <cell r="Q578">
            <v>0</v>
          </cell>
        </row>
        <row r="579">
          <cell r="A579" t="str">
            <v>1800.26.</v>
          </cell>
          <cell r="B579" t="str">
            <v>м.Київ</v>
          </cell>
          <cell r="C579">
            <v>68</v>
          </cell>
          <cell r="D579">
            <v>0</v>
          </cell>
          <cell r="E579">
            <v>17</v>
          </cell>
          <cell r="F579">
            <v>0</v>
          </cell>
          <cell r="G579">
            <v>17</v>
          </cell>
          <cell r="H579">
            <v>1.649</v>
          </cell>
          <cell r="I579">
            <v>1.649</v>
          </cell>
          <cell r="J579">
            <v>0</v>
          </cell>
          <cell r="K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1800.27.</v>
          </cell>
          <cell r="B580" t="str">
            <v>м.Севастополь</v>
          </cell>
          <cell r="C580">
            <v>9</v>
          </cell>
          <cell r="D580">
            <v>0</v>
          </cell>
          <cell r="E580">
            <v>13</v>
          </cell>
          <cell r="F580">
            <v>8</v>
          </cell>
          <cell r="G580">
            <v>5</v>
          </cell>
          <cell r="H580">
            <v>0.104</v>
          </cell>
          <cell r="I580">
            <v>8.5000000000000006E-2</v>
          </cell>
          <cell r="J580">
            <v>0</v>
          </cell>
          <cell r="K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A581" t="str">
            <v>1800.28.</v>
          </cell>
          <cell r="B581" t="str">
            <v>ДЕІ з ох.довк.Півн-Зах.рег.Чорн.моря(за4квартал)</v>
          </cell>
          <cell r="C581">
            <v>104</v>
          </cell>
          <cell r="D581">
            <v>0</v>
          </cell>
          <cell r="E581">
            <v>6</v>
          </cell>
          <cell r="F581">
            <v>6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A582" t="str">
            <v>1800.29.</v>
          </cell>
          <cell r="B582" t="str">
            <v>ДЕІ Азовського моря</v>
          </cell>
          <cell r="C582">
            <v>256</v>
          </cell>
          <cell r="D582">
            <v>0</v>
          </cell>
          <cell r="E582">
            <v>295</v>
          </cell>
          <cell r="F582">
            <v>72</v>
          </cell>
          <cell r="G582">
            <v>223</v>
          </cell>
          <cell r="H582">
            <v>8.7629999999999999</v>
          </cell>
          <cell r="I582">
            <v>8.0389999999999997</v>
          </cell>
          <cell r="J582">
            <v>0</v>
          </cell>
          <cell r="K582">
            <v>0</v>
          </cell>
          <cell r="M582">
            <v>10</v>
          </cell>
          <cell r="N582">
            <v>11.308</v>
          </cell>
          <cell r="O582">
            <v>2</v>
          </cell>
          <cell r="P582">
            <v>0.68</v>
          </cell>
          <cell r="Q582">
            <v>0</v>
          </cell>
        </row>
        <row r="583">
          <cell r="A583" t="str">
            <v>1800.30</v>
          </cell>
          <cell r="B583" t="str">
            <v>Держ.Азово-Чорн.ЕІ(за2,3,4кварт)</v>
          </cell>
          <cell r="C583">
            <v>169</v>
          </cell>
          <cell r="D583">
            <v>0</v>
          </cell>
          <cell r="E583">
            <v>133</v>
          </cell>
          <cell r="F583">
            <v>0</v>
          </cell>
          <cell r="G583">
            <v>124</v>
          </cell>
          <cell r="H583">
            <v>10.041</v>
          </cell>
          <cell r="I583">
            <v>8.3179999999999996</v>
          </cell>
          <cell r="J583">
            <v>0</v>
          </cell>
          <cell r="K583">
            <v>0</v>
          </cell>
          <cell r="M583">
            <v>5</v>
          </cell>
          <cell r="N583">
            <v>5.0250000000000004</v>
          </cell>
          <cell r="O583">
            <v>2</v>
          </cell>
          <cell r="P583">
            <v>0.109</v>
          </cell>
          <cell r="Q583">
            <v>0</v>
          </cell>
        </row>
        <row r="584">
          <cell r="A584" t="str">
            <v>1800.31</v>
          </cell>
          <cell r="B584" t="str">
            <v>ДІ ох.Чорн.моря(за 9місяців)</v>
          </cell>
          <cell r="C584">
            <v>427</v>
          </cell>
          <cell r="D584">
            <v>0</v>
          </cell>
          <cell r="E584">
            <v>68</v>
          </cell>
          <cell r="F584">
            <v>20</v>
          </cell>
          <cell r="G584">
            <v>48</v>
          </cell>
          <cell r="H584">
            <v>5.0739999999999998</v>
          </cell>
          <cell r="I584">
            <v>4.6950000000000003</v>
          </cell>
          <cell r="J584">
            <v>5</v>
          </cell>
          <cell r="K584">
            <v>1</v>
          </cell>
          <cell r="M584">
            <v>12</v>
          </cell>
          <cell r="N584">
            <v>381.26299999999998</v>
          </cell>
          <cell r="O584">
            <v>8</v>
          </cell>
          <cell r="P584">
            <v>211.17500000000001</v>
          </cell>
          <cell r="Q584">
            <v>0</v>
          </cell>
        </row>
        <row r="585">
          <cell r="A585">
            <v>1900</v>
          </cell>
          <cell r="B585" t="str">
            <v>Природно-заповідний фонд</v>
          </cell>
          <cell r="C585">
            <v>3233</v>
          </cell>
          <cell r="D585">
            <v>0</v>
          </cell>
          <cell r="E585">
            <v>568</v>
          </cell>
          <cell r="F585">
            <v>325</v>
          </cell>
          <cell r="G585">
            <v>296</v>
          </cell>
          <cell r="H585">
            <v>22.745000000000005</v>
          </cell>
          <cell r="I585">
            <v>15.255000000000001</v>
          </cell>
          <cell r="J585">
            <v>31</v>
          </cell>
          <cell r="K585">
            <v>10</v>
          </cell>
          <cell r="L585">
            <v>0</v>
          </cell>
          <cell r="M585">
            <v>93</v>
          </cell>
          <cell r="N585">
            <v>1087.4760000000001</v>
          </cell>
          <cell r="O585">
            <v>37</v>
          </cell>
          <cell r="P585">
            <v>66.975999999999999</v>
          </cell>
          <cell r="Q585">
            <v>48</v>
          </cell>
        </row>
        <row r="586">
          <cell r="A586" t="str">
            <v>1900.1.</v>
          </cell>
          <cell r="B586" t="str">
            <v>АР Крим</v>
          </cell>
          <cell r="C586">
            <v>119</v>
          </cell>
          <cell r="D586">
            <v>0</v>
          </cell>
          <cell r="E586">
            <v>29</v>
          </cell>
          <cell r="F586">
            <v>24</v>
          </cell>
          <cell r="G586">
            <v>5</v>
          </cell>
          <cell r="H586">
            <v>0.76500000000000001</v>
          </cell>
          <cell r="I586">
            <v>0.59499999999999997</v>
          </cell>
          <cell r="J586">
            <v>0</v>
          </cell>
          <cell r="K586">
            <v>0</v>
          </cell>
          <cell r="M586">
            <v>3</v>
          </cell>
          <cell r="N586">
            <v>27.242000000000001</v>
          </cell>
          <cell r="O586">
            <v>2</v>
          </cell>
          <cell r="P586">
            <v>1.44</v>
          </cell>
          <cell r="Q586">
            <v>0</v>
          </cell>
        </row>
        <row r="587">
          <cell r="A587" t="str">
            <v>1900.2.</v>
          </cell>
          <cell r="B587" t="str">
            <v>Вінницька</v>
          </cell>
          <cell r="C587">
            <v>118</v>
          </cell>
          <cell r="D587">
            <v>0</v>
          </cell>
          <cell r="E587">
            <v>12</v>
          </cell>
          <cell r="F587">
            <v>6</v>
          </cell>
          <cell r="G587">
            <v>6</v>
          </cell>
          <cell r="H587">
            <v>0.40799999999999997</v>
          </cell>
          <cell r="I587">
            <v>0.35699999999999998</v>
          </cell>
          <cell r="J587">
            <v>1</v>
          </cell>
          <cell r="K587">
            <v>1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A588" t="str">
            <v>1900.3.</v>
          </cell>
          <cell r="B588" t="str">
            <v>Волинська</v>
          </cell>
          <cell r="C588">
            <v>224</v>
          </cell>
          <cell r="D588">
            <v>0</v>
          </cell>
          <cell r="E588">
            <v>2</v>
          </cell>
          <cell r="F588">
            <v>2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A589" t="str">
            <v>1900.4.</v>
          </cell>
          <cell r="B589" t="str">
            <v>Дніпропетровська</v>
          </cell>
          <cell r="C589">
            <v>48</v>
          </cell>
          <cell r="D589">
            <v>0</v>
          </cell>
          <cell r="E589">
            <v>8</v>
          </cell>
          <cell r="F589">
            <v>3</v>
          </cell>
          <cell r="G589">
            <v>5</v>
          </cell>
          <cell r="H589">
            <v>0.442</v>
          </cell>
          <cell r="I589">
            <v>0.35699999999999998</v>
          </cell>
          <cell r="J589">
            <v>1</v>
          </cell>
          <cell r="K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</v>
          </cell>
        </row>
        <row r="590">
          <cell r="A590" t="str">
            <v>1900.5.</v>
          </cell>
          <cell r="B590" t="str">
            <v>Донецька</v>
          </cell>
          <cell r="C590">
            <v>79</v>
          </cell>
          <cell r="D590">
            <v>0</v>
          </cell>
          <cell r="E590">
            <v>9</v>
          </cell>
          <cell r="F590">
            <v>7</v>
          </cell>
          <cell r="G590">
            <v>2</v>
          </cell>
          <cell r="H590">
            <v>0.17</v>
          </cell>
          <cell r="I590">
            <v>0.255</v>
          </cell>
          <cell r="J590">
            <v>0</v>
          </cell>
          <cell r="K590">
            <v>0</v>
          </cell>
          <cell r="M590">
            <v>2</v>
          </cell>
          <cell r="N590">
            <v>16.02</v>
          </cell>
          <cell r="O590">
            <v>1</v>
          </cell>
          <cell r="P590">
            <v>1.5</v>
          </cell>
          <cell r="Q590">
            <v>0</v>
          </cell>
        </row>
        <row r="591">
          <cell r="A591" t="str">
            <v>1900.6.</v>
          </cell>
          <cell r="B591" t="str">
            <v>Житомирська</v>
          </cell>
          <cell r="C591">
            <v>44</v>
          </cell>
          <cell r="D591">
            <v>0</v>
          </cell>
          <cell r="E591">
            <v>6</v>
          </cell>
          <cell r="F591">
            <v>3</v>
          </cell>
          <cell r="G591">
            <v>4</v>
          </cell>
          <cell r="H591">
            <v>0.22600000000000001</v>
          </cell>
          <cell r="I591">
            <v>0.22600000000000001</v>
          </cell>
          <cell r="J591">
            <v>0</v>
          </cell>
          <cell r="K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A592" t="str">
            <v>1900.7.</v>
          </cell>
          <cell r="B592" t="str">
            <v>Закарпатська</v>
          </cell>
          <cell r="C592">
            <v>32</v>
          </cell>
          <cell r="D592">
            <v>0</v>
          </cell>
          <cell r="E592">
            <v>1</v>
          </cell>
          <cell r="F592">
            <v>0</v>
          </cell>
          <cell r="G592">
            <v>1</v>
          </cell>
          <cell r="H592">
            <v>8.5000000000000006E-2</v>
          </cell>
          <cell r="I592">
            <v>8.5000000000000006E-2</v>
          </cell>
          <cell r="J592">
            <v>0</v>
          </cell>
          <cell r="K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 t="str">
            <v>1900.8.</v>
          </cell>
          <cell r="B593" t="str">
            <v>Запорізька</v>
          </cell>
          <cell r="C593">
            <v>77</v>
          </cell>
          <cell r="D593">
            <v>0</v>
          </cell>
          <cell r="E593">
            <v>51</v>
          </cell>
          <cell r="F593">
            <v>47</v>
          </cell>
          <cell r="G593">
            <v>44</v>
          </cell>
          <cell r="H593">
            <v>2.21</v>
          </cell>
          <cell r="I593">
            <v>0.39100000000000001</v>
          </cell>
          <cell r="J593">
            <v>1</v>
          </cell>
          <cell r="K593">
            <v>0</v>
          </cell>
          <cell r="M593">
            <v>5</v>
          </cell>
          <cell r="N593">
            <v>5.3810000000000002</v>
          </cell>
          <cell r="O593">
            <v>4</v>
          </cell>
          <cell r="P593">
            <v>11.343999999999999</v>
          </cell>
          <cell r="Q593">
            <v>0</v>
          </cell>
        </row>
        <row r="594">
          <cell r="A594" t="str">
            <v>1900.9.</v>
          </cell>
          <cell r="B594" t="str">
            <v>Івано-Франківська</v>
          </cell>
          <cell r="C594">
            <v>106</v>
          </cell>
          <cell r="D594">
            <v>0</v>
          </cell>
          <cell r="E594">
            <v>26</v>
          </cell>
          <cell r="F594">
            <v>0</v>
          </cell>
          <cell r="G594">
            <v>26</v>
          </cell>
          <cell r="H594">
            <v>0.91800000000000004</v>
          </cell>
          <cell r="I594">
            <v>0.91800000000000004</v>
          </cell>
          <cell r="J594">
            <v>0</v>
          </cell>
          <cell r="K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A595" t="str">
            <v>1900.10.</v>
          </cell>
          <cell r="B595" t="str">
            <v>Київська</v>
          </cell>
          <cell r="C595">
            <v>63</v>
          </cell>
          <cell r="D595">
            <v>0</v>
          </cell>
          <cell r="E595">
            <v>9</v>
          </cell>
          <cell r="F595">
            <v>4</v>
          </cell>
          <cell r="G595">
            <v>5</v>
          </cell>
          <cell r="H595">
            <v>0.65100000000000002</v>
          </cell>
          <cell r="I595">
            <v>0.65100000000000002</v>
          </cell>
          <cell r="J595">
            <v>3</v>
          </cell>
          <cell r="K595">
            <v>0</v>
          </cell>
          <cell r="M595">
            <v>4</v>
          </cell>
          <cell r="N595">
            <v>516.61699999999996</v>
          </cell>
          <cell r="O595">
            <v>1</v>
          </cell>
          <cell r="P595">
            <v>1.645</v>
          </cell>
          <cell r="Q595">
            <v>0</v>
          </cell>
        </row>
        <row r="596">
          <cell r="A596" t="str">
            <v>1900.11.</v>
          </cell>
          <cell r="B596" t="str">
            <v>Кіровоградська</v>
          </cell>
          <cell r="C596">
            <v>153</v>
          </cell>
          <cell r="D596">
            <v>0</v>
          </cell>
          <cell r="E596">
            <v>12</v>
          </cell>
          <cell r="F596">
            <v>8</v>
          </cell>
          <cell r="G596">
            <v>4</v>
          </cell>
          <cell r="H596">
            <v>0.34</v>
          </cell>
          <cell r="I596">
            <v>0.17</v>
          </cell>
          <cell r="J596">
            <v>0</v>
          </cell>
          <cell r="K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A597" t="str">
            <v>1900.12.</v>
          </cell>
          <cell r="B597" t="str">
            <v>Луганська</v>
          </cell>
          <cell r="C597">
            <v>107</v>
          </cell>
          <cell r="D597">
            <v>0</v>
          </cell>
          <cell r="E597">
            <v>42</v>
          </cell>
          <cell r="F597">
            <v>39</v>
          </cell>
          <cell r="G597">
            <v>3</v>
          </cell>
          <cell r="H597">
            <v>0.221</v>
          </cell>
          <cell r="I597">
            <v>0.27200000000000002</v>
          </cell>
          <cell r="J597">
            <v>0</v>
          </cell>
          <cell r="K597">
            <v>0</v>
          </cell>
          <cell r="M597">
            <v>4</v>
          </cell>
          <cell r="N597">
            <v>5.7249999999999996</v>
          </cell>
          <cell r="O597">
            <v>2</v>
          </cell>
          <cell r="P597">
            <v>1.9470000000000001</v>
          </cell>
          <cell r="Q597">
            <v>0</v>
          </cell>
        </row>
        <row r="598">
          <cell r="A598" t="str">
            <v>1900.13.</v>
          </cell>
          <cell r="B598" t="str">
            <v>Львівська</v>
          </cell>
          <cell r="C598">
            <v>105</v>
          </cell>
          <cell r="D598">
            <v>0</v>
          </cell>
          <cell r="E598">
            <v>30</v>
          </cell>
          <cell r="F598">
            <v>27</v>
          </cell>
          <cell r="G598">
            <v>15</v>
          </cell>
          <cell r="H598">
            <v>1.105</v>
          </cell>
          <cell r="I598">
            <v>0.42499999999999999</v>
          </cell>
          <cell r="J598">
            <v>6</v>
          </cell>
          <cell r="K598">
            <v>4</v>
          </cell>
          <cell r="M598">
            <v>27</v>
          </cell>
          <cell r="N598">
            <v>103.756</v>
          </cell>
          <cell r="O598">
            <v>14</v>
          </cell>
          <cell r="P598">
            <v>12.227</v>
          </cell>
          <cell r="Q598">
            <v>0</v>
          </cell>
        </row>
        <row r="599">
          <cell r="A599" t="str">
            <v>1900.14.</v>
          </cell>
          <cell r="B599" t="str">
            <v>Миколаївська</v>
          </cell>
          <cell r="C599">
            <v>29</v>
          </cell>
          <cell r="D599">
            <v>0</v>
          </cell>
          <cell r="E599">
            <v>2</v>
          </cell>
          <cell r="F599">
            <v>2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M599">
            <v>1</v>
          </cell>
          <cell r="N599">
            <v>13.738</v>
          </cell>
          <cell r="O599">
            <v>0</v>
          </cell>
          <cell r="P599">
            <v>0</v>
          </cell>
          <cell r="Q599">
            <v>1</v>
          </cell>
        </row>
        <row r="600">
          <cell r="A600" t="str">
            <v>1900.15.</v>
          </cell>
          <cell r="B600" t="str">
            <v>Одеська</v>
          </cell>
          <cell r="C600">
            <v>123</v>
          </cell>
          <cell r="D600">
            <v>0</v>
          </cell>
          <cell r="E600">
            <v>20</v>
          </cell>
          <cell r="F600">
            <v>1</v>
          </cell>
          <cell r="G600">
            <v>19</v>
          </cell>
          <cell r="H600">
            <v>3.3639999999999999</v>
          </cell>
          <cell r="I600">
            <v>1.9359999999999999</v>
          </cell>
          <cell r="J600">
            <v>1</v>
          </cell>
          <cell r="K600">
            <v>1</v>
          </cell>
          <cell r="M600">
            <v>7</v>
          </cell>
          <cell r="N600">
            <v>318.24799999999999</v>
          </cell>
          <cell r="O600">
            <v>2</v>
          </cell>
          <cell r="P600">
            <v>30.501999999999999</v>
          </cell>
          <cell r="Q600">
            <v>6</v>
          </cell>
        </row>
        <row r="601">
          <cell r="A601" t="str">
            <v>1900.16.</v>
          </cell>
          <cell r="B601" t="str">
            <v>Полтавська</v>
          </cell>
          <cell r="C601">
            <v>261</v>
          </cell>
          <cell r="D601">
            <v>0</v>
          </cell>
          <cell r="E601">
            <v>26</v>
          </cell>
          <cell r="F601">
            <v>12</v>
          </cell>
          <cell r="G601">
            <v>14</v>
          </cell>
          <cell r="H601">
            <v>1.1559999999999999</v>
          </cell>
          <cell r="I601">
            <v>0.61199999999999999</v>
          </cell>
          <cell r="J601">
            <v>3</v>
          </cell>
          <cell r="K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1</v>
          </cell>
        </row>
        <row r="602">
          <cell r="A602" t="str">
            <v>1900.17.</v>
          </cell>
          <cell r="B602" t="str">
            <v>Рівненська</v>
          </cell>
          <cell r="C602">
            <v>161</v>
          </cell>
          <cell r="D602">
            <v>0</v>
          </cell>
          <cell r="E602">
            <v>11</v>
          </cell>
          <cell r="F602">
            <v>0</v>
          </cell>
          <cell r="G602">
            <v>11</v>
          </cell>
          <cell r="H602">
            <v>0.76500000000000001</v>
          </cell>
          <cell r="I602">
            <v>0.66300000000000003</v>
          </cell>
          <cell r="J602">
            <v>0</v>
          </cell>
          <cell r="K602">
            <v>0</v>
          </cell>
          <cell r="M602">
            <v>5</v>
          </cell>
          <cell r="N602">
            <v>4.4470000000000001</v>
          </cell>
          <cell r="O602">
            <v>3</v>
          </cell>
          <cell r="P602">
            <v>1.5429999999999999</v>
          </cell>
          <cell r="Q602">
            <v>0</v>
          </cell>
        </row>
        <row r="603">
          <cell r="A603" t="str">
            <v>1900.18.</v>
          </cell>
          <cell r="B603" t="str">
            <v>Сумська</v>
          </cell>
          <cell r="C603">
            <v>222</v>
          </cell>
          <cell r="D603">
            <v>0</v>
          </cell>
          <cell r="E603">
            <v>14</v>
          </cell>
          <cell r="F603">
            <v>9</v>
          </cell>
          <cell r="G603">
            <v>5</v>
          </cell>
          <cell r="H603">
            <v>0.42499999999999999</v>
          </cell>
          <cell r="I603">
            <v>0.44</v>
          </cell>
          <cell r="J603">
            <v>3</v>
          </cell>
          <cell r="K603">
            <v>1</v>
          </cell>
          <cell r="M603">
            <v>2</v>
          </cell>
          <cell r="N603">
            <v>6.8000000000000005E-2</v>
          </cell>
          <cell r="O603">
            <v>3</v>
          </cell>
          <cell r="P603">
            <v>0.92400000000000004</v>
          </cell>
          <cell r="Q603">
            <v>0</v>
          </cell>
        </row>
        <row r="604">
          <cell r="A604" t="str">
            <v>1900.19.</v>
          </cell>
          <cell r="B604" t="str">
            <v>Тернопільська</v>
          </cell>
          <cell r="C604">
            <v>133</v>
          </cell>
          <cell r="D604">
            <v>0</v>
          </cell>
          <cell r="E604">
            <v>45</v>
          </cell>
          <cell r="F604">
            <v>43</v>
          </cell>
          <cell r="G604">
            <v>2</v>
          </cell>
          <cell r="H604">
            <v>0.17</v>
          </cell>
          <cell r="I604">
            <v>0.17</v>
          </cell>
          <cell r="J604">
            <v>3</v>
          </cell>
          <cell r="K604">
            <v>0</v>
          </cell>
          <cell r="M604">
            <v>16</v>
          </cell>
          <cell r="N604">
            <v>30.302</v>
          </cell>
          <cell r="O604">
            <v>1</v>
          </cell>
          <cell r="P604">
            <v>0.65500000000000003</v>
          </cell>
          <cell r="Q604">
            <v>35</v>
          </cell>
        </row>
        <row r="605">
          <cell r="A605" t="str">
            <v>1900.20.</v>
          </cell>
          <cell r="B605" t="str">
            <v>Харківська</v>
          </cell>
          <cell r="C605">
            <v>224</v>
          </cell>
          <cell r="D605">
            <v>0</v>
          </cell>
          <cell r="E605">
            <v>41</v>
          </cell>
          <cell r="F605">
            <v>4</v>
          </cell>
          <cell r="G605">
            <v>37</v>
          </cell>
          <cell r="H605">
            <v>3.6890000000000001</v>
          </cell>
          <cell r="I605">
            <v>2.9409999999999998</v>
          </cell>
          <cell r="J605">
            <v>0</v>
          </cell>
          <cell r="K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 t="str">
            <v>1900.21.</v>
          </cell>
          <cell r="B606" t="str">
            <v>Херсонська</v>
          </cell>
          <cell r="C606">
            <v>43</v>
          </cell>
          <cell r="D606">
            <v>0</v>
          </cell>
          <cell r="E606">
            <v>5</v>
          </cell>
          <cell r="F606">
            <v>3</v>
          </cell>
          <cell r="G606">
            <v>2</v>
          </cell>
          <cell r="H606">
            <v>0.17</v>
          </cell>
          <cell r="I606">
            <v>8.5000000000000006E-2</v>
          </cell>
          <cell r="J606">
            <v>0</v>
          </cell>
          <cell r="K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 t="str">
            <v>1900.22.</v>
          </cell>
          <cell r="B607" t="str">
            <v>Хмельницька</v>
          </cell>
          <cell r="C607">
            <v>120</v>
          </cell>
          <cell r="D607">
            <v>0</v>
          </cell>
          <cell r="E607">
            <v>45</v>
          </cell>
          <cell r="F607">
            <v>37</v>
          </cell>
          <cell r="G607">
            <v>8</v>
          </cell>
          <cell r="H607">
            <v>0.69699999999999995</v>
          </cell>
          <cell r="I607">
            <v>0.68</v>
          </cell>
          <cell r="J607">
            <v>5</v>
          </cell>
          <cell r="K607">
            <v>2</v>
          </cell>
          <cell r="M607">
            <v>7</v>
          </cell>
          <cell r="N607">
            <v>7.5439999999999996</v>
          </cell>
          <cell r="O607">
            <v>3</v>
          </cell>
          <cell r="P607">
            <v>2.452</v>
          </cell>
          <cell r="Q607">
            <v>0</v>
          </cell>
        </row>
        <row r="608">
          <cell r="A608" t="str">
            <v>1900.23.</v>
          </cell>
          <cell r="B608" t="str">
            <v>Черкаська</v>
          </cell>
          <cell r="C608">
            <v>68</v>
          </cell>
          <cell r="D608">
            <v>0</v>
          </cell>
          <cell r="E608">
            <v>25</v>
          </cell>
          <cell r="F608">
            <v>1</v>
          </cell>
          <cell r="G608">
            <v>24</v>
          </cell>
          <cell r="H608">
            <v>1.806</v>
          </cell>
          <cell r="I608">
            <v>1.105</v>
          </cell>
          <cell r="J608">
            <v>0</v>
          </cell>
          <cell r="K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1900.24.</v>
          </cell>
          <cell r="B609" t="str">
            <v>Чернівецька</v>
          </cell>
          <cell r="C609">
            <v>221</v>
          </cell>
          <cell r="D609">
            <v>0</v>
          </cell>
          <cell r="E609">
            <v>45</v>
          </cell>
          <cell r="F609">
            <v>0</v>
          </cell>
          <cell r="G609">
            <v>45</v>
          </cell>
          <cell r="H609">
            <v>1.887</v>
          </cell>
          <cell r="I609">
            <v>1.8360000000000001</v>
          </cell>
          <cell r="J609">
            <v>3</v>
          </cell>
          <cell r="K609">
            <v>1</v>
          </cell>
          <cell r="M609">
            <v>4</v>
          </cell>
          <cell r="N609">
            <v>19.643000000000001</v>
          </cell>
          <cell r="O609">
            <v>1</v>
          </cell>
          <cell r="P609">
            <v>0.79700000000000004</v>
          </cell>
          <cell r="Q609">
            <v>2</v>
          </cell>
        </row>
        <row r="610">
          <cell r="A610" t="str">
            <v>1900.25.</v>
          </cell>
          <cell r="B610" t="str">
            <v>Чернігівська</v>
          </cell>
          <cell r="C610">
            <v>248</v>
          </cell>
          <cell r="D610">
            <v>0</v>
          </cell>
          <cell r="E610">
            <v>10</v>
          </cell>
          <cell r="F610">
            <v>9</v>
          </cell>
          <cell r="G610">
            <v>1</v>
          </cell>
          <cell r="H610">
            <v>8.5000000000000006E-2</v>
          </cell>
          <cell r="I610">
            <v>8.5000000000000006E-2</v>
          </cell>
          <cell r="J610">
            <v>0</v>
          </cell>
          <cell r="K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A611" t="str">
            <v>1900.26.</v>
          </cell>
          <cell r="B611" t="str">
            <v>м.Київ</v>
          </cell>
          <cell r="C611">
            <v>58</v>
          </cell>
          <cell r="D611">
            <v>0</v>
          </cell>
          <cell r="E611">
            <v>4</v>
          </cell>
          <cell r="F611">
            <v>4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M611">
            <v>4</v>
          </cell>
          <cell r="N611">
            <v>17.917999999999999</v>
          </cell>
          <cell r="O611">
            <v>0</v>
          </cell>
          <cell r="P611">
            <v>0</v>
          </cell>
          <cell r="Q611">
            <v>2</v>
          </cell>
        </row>
        <row r="612">
          <cell r="A612" t="str">
            <v>1900.27.</v>
          </cell>
          <cell r="B612" t="str">
            <v>м.Севастополь</v>
          </cell>
          <cell r="C612">
            <v>20</v>
          </cell>
          <cell r="D612">
            <v>0</v>
          </cell>
          <cell r="E612">
            <v>27</v>
          </cell>
          <cell r="F612">
            <v>27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M612">
            <v>2</v>
          </cell>
          <cell r="N612">
            <v>0.82699999999999996</v>
          </cell>
          <cell r="O612">
            <v>0</v>
          </cell>
          <cell r="P612">
            <v>0</v>
          </cell>
          <cell r="Q612">
            <v>0</v>
          </cell>
        </row>
        <row r="613">
          <cell r="A613" t="str">
            <v>1900.28.</v>
          </cell>
          <cell r="B613" t="str">
            <v>ДЕІ з ох.довк.Півн-Зах.рег.Чорн.моря(за4квартал)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A614" t="str">
            <v>1900.29.</v>
          </cell>
          <cell r="B614" t="str">
            <v>ДЕІ Азовського моря</v>
          </cell>
          <cell r="C614">
            <v>3</v>
          </cell>
          <cell r="D614">
            <v>0</v>
          </cell>
          <cell r="E614">
            <v>1</v>
          </cell>
          <cell r="F614">
            <v>0</v>
          </cell>
          <cell r="G614">
            <v>1</v>
          </cell>
          <cell r="H614">
            <v>0.24</v>
          </cell>
          <cell r="I614">
            <v>0</v>
          </cell>
          <cell r="J614">
            <v>0</v>
          </cell>
          <cell r="K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A615" t="str">
            <v>1900.30</v>
          </cell>
          <cell r="B615" t="str">
            <v>Держ.Азово-Чорн.ЕІ(за2,3,4кварт)</v>
          </cell>
          <cell r="C615">
            <v>5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A616" t="str">
            <v>1900.31</v>
          </cell>
          <cell r="B616" t="str">
            <v>ДІ ох.Чорн.моря(за 9місяців)</v>
          </cell>
          <cell r="C616">
            <v>19</v>
          </cell>
          <cell r="D616">
            <v>0</v>
          </cell>
          <cell r="E616">
            <v>10</v>
          </cell>
          <cell r="F616">
            <v>3</v>
          </cell>
          <cell r="G616">
            <v>7</v>
          </cell>
          <cell r="H616">
            <v>0.75</v>
          </cell>
          <cell r="I616">
            <v>0</v>
          </cell>
          <cell r="J616">
            <v>1</v>
          </cell>
          <cell r="K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2000</v>
          </cell>
          <cell r="B617" t="str">
            <v>Джерела іонізуючого випромінювання</v>
          </cell>
          <cell r="C617">
            <v>4321</v>
          </cell>
          <cell r="D617">
            <v>46</v>
          </cell>
          <cell r="E617">
            <v>184</v>
          </cell>
          <cell r="F617">
            <v>0</v>
          </cell>
          <cell r="G617">
            <v>184</v>
          </cell>
          <cell r="H617">
            <v>24.326999999999998</v>
          </cell>
          <cell r="I617">
            <v>19.118000000000002</v>
          </cell>
          <cell r="J617">
            <v>1</v>
          </cell>
          <cell r="K617">
            <v>1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16</v>
          </cell>
        </row>
        <row r="618">
          <cell r="A618" t="str">
            <v>2000.1.</v>
          </cell>
          <cell r="B618" t="str">
            <v>АР Крим</v>
          </cell>
          <cell r="C618">
            <v>45</v>
          </cell>
          <cell r="D618">
            <v>11</v>
          </cell>
          <cell r="E618">
            <v>5</v>
          </cell>
          <cell r="F618">
            <v>0</v>
          </cell>
          <cell r="G618">
            <v>5</v>
          </cell>
          <cell r="H618">
            <v>0.42499999999999999</v>
          </cell>
          <cell r="I618">
            <v>0.34</v>
          </cell>
          <cell r="J618">
            <v>0</v>
          </cell>
          <cell r="K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 t="str">
            <v>2000.2.</v>
          </cell>
          <cell r="B619" t="str">
            <v>Вінницька</v>
          </cell>
          <cell r="C619">
            <v>27</v>
          </cell>
          <cell r="D619">
            <v>0</v>
          </cell>
          <cell r="E619">
            <v>4</v>
          </cell>
          <cell r="F619">
            <v>0</v>
          </cell>
          <cell r="G619">
            <v>4</v>
          </cell>
          <cell r="H619">
            <v>0.68</v>
          </cell>
          <cell r="I619">
            <v>0.68</v>
          </cell>
          <cell r="J619">
            <v>0</v>
          </cell>
          <cell r="K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2000.3.</v>
          </cell>
          <cell r="B620" t="str">
            <v>Волинська</v>
          </cell>
          <cell r="C620">
            <v>141</v>
          </cell>
          <cell r="D620">
            <v>0</v>
          </cell>
          <cell r="E620">
            <v>8</v>
          </cell>
          <cell r="F620">
            <v>0</v>
          </cell>
          <cell r="G620">
            <v>8</v>
          </cell>
          <cell r="H620">
            <v>0.85499999999999998</v>
          </cell>
          <cell r="I620">
            <v>0.6</v>
          </cell>
          <cell r="J620">
            <v>0</v>
          </cell>
          <cell r="K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A621" t="str">
            <v>2000.4.</v>
          </cell>
          <cell r="B621" t="str">
            <v>Дніпропетровська</v>
          </cell>
          <cell r="C621">
            <v>71</v>
          </cell>
          <cell r="D621">
            <v>18</v>
          </cell>
          <cell r="E621">
            <v>7</v>
          </cell>
          <cell r="F621">
            <v>0</v>
          </cell>
          <cell r="G621">
            <v>7</v>
          </cell>
          <cell r="H621">
            <v>1.1830000000000001</v>
          </cell>
          <cell r="I621">
            <v>1.1830000000000001</v>
          </cell>
          <cell r="J621">
            <v>0</v>
          </cell>
          <cell r="K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2</v>
          </cell>
        </row>
        <row r="622">
          <cell r="A622" t="str">
            <v>2000.5.</v>
          </cell>
          <cell r="B622" t="str">
            <v>Донецька</v>
          </cell>
          <cell r="C622">
            <v>98</v>
          </cell>
          <cell r="D622">
            <v>0</v>
          </cell>
          <cell r="E622">
            <v>17</v>
          </cell>
          <cell r="F622">
            <v>0</v>
          </cell>
          <cell r="G622">
            <v>17</v>
          </cell>
          <cell r="H622">
            <v>2.2949999999999999</v>
          </cell>
          <cell r="I622">
            <v>0.623</v>
          </cell>
          <cell r="J622">
            <v>0</v>
          </cell>
          <cell r="K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A623" t="str">
            <v>2000.6.</v>
          </cell>
          <cell r="B623" t="str">
            <v>Житомирська</v>
          </cell>
          <cell r="C623">
            <v>103</v>
          </cell>
          <cell r="D623">
            <v>0</v>
          </cell>
          <cell r="E623">
            <v>7</v>
          </cell>
          <cell r="F623">
            <v>0</v>
          </cell>
          <cell r="G623">
            <v>7</v>
          </cell>
          <cell r="H623">
            <v>0.69699999999999995</v>
          </cell>
          <cell r="I623">
            <v>0.34</v>
          </cell>
          <cell r="J623">
            <v>0</v>
          </cell>
          <cell r="K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2000.7.</v>
          </cell>
          <cell r="B624" t="str">
            <v>Закарпатська</v>
          </cell>
          <cell r="C624">
            <v>21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A625" t="str">
            <v>2000.8.</v>
          </cell>
          <cell r="B625" t="str">
            <v>Запорізька</v>
          </cell>
          <cell r="C625">
            <v>3175</v>
          </cell>
          <cell r="D625">
            <v>6</v>
          </cell>
          <cell r="E625">
            <v>3</v>
          </cell>
          <cell r="F625">
            <v>0</v>
          </cell>
          <cell r="G625">
            <v>3</v>
          </cell>
          <cell r="H625">
            <v>0.255</v>
          </cell>
          <cell r="I625">
            <v>0.17</v>
          </cell>
          <cell r="J625">
            <v>0</v>
          </cell>
          <cell r="K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A626" t="str">
            <v>2000.9.</v>
          </cell>
          <cell r="B626" t="str">
            <v>Івано-Франківська</v>
          </cell>
          <cell r="C626">
            <v>2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A627" t="str">
            <v>2000.10.</v>
          </cell>
          <cell r="B627" t="str">
            <v>Київська</v>
          </cell>
          <cell r="C627">
            <v>34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 t="str">
            <v>2000.11.</v>
          </cell>
          <cell r="B628" t="str">
            <v>Кіровоградська</v>
          </cell>
          <cell r="C628">
            <v>3</v>
          </cell>
          <cell r="D628">
            <v>1</v>
          </cell>
          <cell r="E628">
            <v>3</v>
          </cell>
          <cell r="F628">
            <v>0</v>
          </cell>
          <cell r="G628">
            <v>3</v>
          </cell>
          <cell r="H628">
            <v>0.25700000000000001</v>
          </cell>
          <cell r="I628">
            <v>0.25700000000000001</v>
          </cell>
          <cell r="J628">
            <v>0</v>
          </cell>
          <cell r="K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 t="str">
            <v>2000.12.</v>
          </cell>
          <cell r="B629" t="str">
            <v>Луганська</v>
          </cell>
          <cell r="C629">
            <v>32</v>
          </cell>
          <cell r="D629">
            <v>1</v>
          </cell>
          <cell r="E629">
            <v>36</v>
          </cell>
          <cell r="F629">
            <v>0</v>
          </cell>
          <cell r="G629">
            <v>36</v>
          </cell>
          <cell r="H629">
            <v>5.2359999999999998</v>
          </cell>
          <cell r="I629">
            <v>2.8730000000000002</v>
          </cell>
          <cell r="J629">
            <v>1</v>
          </cell>
          <cell r="K629">
            <v>1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2</v>
          </cell>
        </row>
        <row r="630">
          <cell r="A630" t="str">
            <v>2000.13.</v>
          </cell>
          <cell r="B630" t="str">
            <v>Львівська</v>
          </cell>
          <cell r="C630">
            <v>48</v>
          </cell>
          <cell r="D630">
            <v>3</v>
          </cell>
          <cell r="E630">
            <v>11</v>
          </cell>
          <cell r="F630">
            <v>0</v>
          </cell>
          <cell r="G630">
            <v>11</v>
          </cell>
          <cell r="H630">
            <v>1.87</v>
          </cell>
          <cell r="I630">
            <v>1.87</v>
          </cell>
          <cell r="J630">
            <v>0</v>
          </cell>
          <cell r="K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2000.14.</v>
          </cell>
          <cell r="B631" t="str">
            <v>Миколаївська</v>
          </cell>
          <cell r="C631">
            <v>24</v>
          </cell>
          <cell r="D631">
            <v>0</v>
          </cell>
          <cell r="E631">
            <v>9</v>
          </cell>
          <cell r="F631">
            <v>0</v>
          </cell>
          <cell r="G631">
            <v>9</v>
          </cell>
          <cell r="H631">
            <v>1.2749999999999999</v>
          </cell>
          <cell r="I631">
            <v>1.2749999999999999</v>
          </cell>
          <cell r="J631">
            <v>0</v>
          </cell>
          <cell r="K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A632" t="str">
            <v>2000.15.</v>
          </cell>
          <cell r="B632" t="str">
            <v>Одеська</v>
          </cell>
          <cell r="C632">
            <v>30</v>
          </cell>
          <cell r="D632">
            <v>0</v>
          </cell>
          <cell r="E632">
            <v>8</v>
          </cell>
          <cell r="F632">
            <v>0</v>
          </cell>
          <cell r="G632">
            <v>8</v>
          </cell>
          <cell r="H632">
            <v>0.86699999999999999</v>
          </cell>
          <cell r="I632">
            <v>0.95099999999999996</v>
          </cell>
          <cell r="J632">
            <v>0</v>
          </cell>
          <cell r="K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A633" t="str">
            <v>2000.16.</v>
          </cell>
          <cell r="B633" t="str">
            <v>Полтавська</v>
          </cell>
          <cell r="C633">
            <v>8</v>
          </cell>
          <cell r="D633">
            <v>0</v>
          </cell>
          <cell r="E633">
            <v>2</v>
          </cell>
          <cell r="F633">
            <v>0</v>
          </cell>
          <cell r="G633">
            <v>2</v>
          </cell>
          <cell r="H633">
            <v>0.34</v>
          </cell>
          <cell r="I633">
            <v>0.34</v>
          </cell>
          <cell r="J633">
            <v>0</v>
          </cell>
          <cell r="K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1</v>
          </cell>
        </row>
        <row r="634">
          <cell r="A634" t="str">
            <v>2000.17.</v>
          </cell>
          <cell r="B634" t="str">
            <v>Рівненська</v>
          </cell>
          <cell r="C634">
            <v>42</v>
          </cell>
          <cell r="D634">
            <v>2</v>
          </cell>
          <cell r="E634">
            <v>3</v>
          </cell>
          <cell r="F634">
            <v>0</v>
          </cell>
          <cell r="G634">
            <v>3</v>
          </cell>
          <cell r="H634">
            <v>0.34</v>
          </cell>
          <cell r="I634">
            <v>0</v>
          </cell>
          <cell r="J634">
            <v>0</v>
          </cell>
          <cell r="K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A635" t="str">
            <v>2000.18.</v>
          </cell>
          <cell r="B635" t="str">
            <v>Сумська</v>
          </cell>
          <cell r="C635">
            <v>16</v>
          </cell>
          <cell r="D635">
            <v>0</v>
          </cell>
          <cell r="E635">
            <v>4</v>
          </cell>
          <cell r="F635">
            <v>0</v>
          </cell>
          <cell r="G635">
            <v>4</v>
          </cell>
          <cell r="H635">
            <v>0.34</v>
          </cell>
          <cell r="I635">
            <v>0.34</v>
          </cell>
          <cell r="J635">
            <v>0</v>
          </cell>
          <cell r="K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A636" t="str">
            <v>2000.19.</v>
          </cell>
          <cell r="B636" t="str">
            <v>Тернопільська</v>
          </cell>
          <cell r="C636">
            <v>31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2000.20.</v>
          </cell>
          <cell r="B637" t="str">
            <v>Харківська</v>
          </cell>
          <cell r="C637">
            <v>153</v>
          </cell>
          <cell r="D637">
            <v>2</v>
          </cell>
          <cell r="E637">
            <v>28</v>
          </cell>
          <cell r="F637">
            <v>0</v>
          </cell>
          <cell r="G637">
            <v>28</v>
          </cell>
          <cell r="H637">
            <v>3.077</v>
          </cell>
          <cell r="I637">
            <v>2.9409999999999998</v>
          </cell>
          <cell r="J637">
            <v>0</v>
          </cell>
          <cell r="K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2</v>
          </cell>
        </row>
        <row r="638">
          <cell r="A638" t="str">
            <v>2000.21.</v>
          </cell>
          <cell r="B638" t="str">
            <v>Херсонська</v>
          </cell>
          <cell r="C638">
            <v>8</v>
          </cell>
          <cell r="D638">
            <v>0</v>
          </cell>
          <cell r="E638">
            <v>1</v>
          </cell>
          <cell r="F638">
            <v>0</v>
          </cell>
          <cell r="G638">
            <v>1</v>
          </cell>
          <cell r="H638">
            <v>8.5000000000000006E-2</v>
          </cell>
          <cell r="I638">
            <v>8.5000000000000006E-2</v>
          </cell>
          <cell r="J638">
            <v>0</v>
          </cell>
          <cell r="K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A639" t="str">
            <v>2000.22.</v>
          </cell>
          <cell r="B639" t="str">
            <v>Хмельницька</v>
          </cell>
          <cell r="C639">
            <v>101</v>
          </cell>
          <cell r="D639">
            <v>2</v>
          </cell>
          <cell r="E639">
            <v>8</v>
          </cell>
          <cell r="F639">
            <v>0</v>
          </cell>
          <cell r="G639">
            <v>8</v>
          </cell>
          <cell r="H639">
            <v>0.68</v>
          </cell>
          <cell r="I639">
            <v>0.68</v>
          </cell>
          <cell r="J639">
            <v>0</v>
          </cell>
          <cell r="K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A640" t="str">
            <v>2000.23.</v>
          </cell>
          <cell r="B640" t="str">
            <v>Черкаська</v>
          </cell>
          <cell r="C640">
            <v>14</v>
          </cell>
          <cell r="D640">
            <v>0</v>
          </cell>
          <cell r="E640">
            <v>12</v>
          </cell>
          <cell r="F640">
            <v>0</v>
          </cell>
          <cell r="G640">
            <v>12</v>
          </cell>
          <cell r="H640">
            <v>1.5469999999999999</v>
          </cell>
          <cell r="I640">
            <v>1.5469999999999999</v>
          </cell>
          <cell r="J640">
            <v>0</v>
          </cell>
          <cell r="K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4</v>
          </cell>
        </row>
        <row r="641">
          <cell r="A641" t="str">
            <v>2000.24.</v>
          </cell>
          <cell r="B641" t="str">
            <v>Чернівецька</v>
          </cell>
          <cell r="C641">
            <v>2</v>
          </cell>
          <cell r="D641">
            <v>0</v>
          </cell>
          <cell r="E641">
            <v>2</v>
          </cell>
          <cell r="F641">
            <v>0</v>
          </cell>
          <cell r="G641">
            <v>2</v>
          </cell>
          <cell r="H641">
            <v>0.23799999999999999</v>
          </cell>
          <cell r="I641">
            <v>0.23799999999999999</v>
          </cell>
          <cell r="J641">
            <v>0</v>
          </cell>
          <cell r="K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1</v>
          </cell>
        </row>
        <row r="642">
          <cell r="A642" t="str">
            <v>2000.25.</v>
          </cell>
          <cell r="B642" t="str">
            <v>Чернігівська</v>
          </cell>
          <cell r="C642">
            <v>23</v>
          </cell>
          <cell r="D642">
            <v>0</v>
          </cell>
          <cell r="E642">
            <v>1</v>
          </cell>
          <cell r="F642">
            <v>0</v>
          </cell>
          <cell r="G642">
            <v>1</v>
          </cell>
          <cell r="H642">
            <v>0.17</v>
          </cell>
          <cell r="I642">
            <v>0.17</v>
          </cell>
          <cell r="J642">
            <v>0</v>
          </cell>
          <cell r="K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 t="str">
            <v>2000.26.</v>
          </cell>
          <cell r="B643" t="str">
            <v>м.Київ</v>
          </cell>
          <cell r="C643">
            <v>60</v>
          </cell>
          <cell r="D643">
            <v>0</v>
          </cell>
          <cell r="E643">
            <v>5</v>
          </cell>
          <cell r="F643">
            <v>0</v>
          </cell>
          <cell r="G643">
            <v>5</v>
          </cell>
          <cell r="H643">
            <v>1.615</v>
          </cell>
          <cell r="I643">
            <v>1.615</v>
          </cell>
          <cell r="J643">
            <v>0</v>
          </cell>
          <cell r="K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2000.27.</v>
          </cell>
          <cell r="B644" t="str">
            <v>м.Севастополь</v>
          </cell>
          <cell r="C644">
            <v>6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A645" t="str">
            <v>2000.28.</v>
          </cell>
          <cell r="B645" t="str">
            <v>ДЕІ з ох.довк.Півн-Зах.рег.Чорн.моря(за4квартал)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A646" t="str">
            <v>2000.29.</v>
          </cell>
          <cell r="B646" t="str">
            <v>ДЕІ Азовського моря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A647" t="str">
            <v>2000.30</v>
          </cell>
          <cell r="B647" t="str">
            <v>Держ.Азово-Чорн.ЕІ(за2,3,4кварт)</v>
          </cell>
          <cell r="C647">
            <v>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A648" t="str">
            <v>2000.31</v>
          </cell>
          <cell r="B648" t="str">
            <v>ДІ ох.Чорн.моря(за 9місяців)</v>
          </cell>
          <cell r="C648">
            <v>2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4</v>
          </cell>
        </row>
        <row r="649">
          <cell r="A649">
            <v>1000</v>
          </cell>
          <cell r="B649" t="str">
            <v>Всього (р.1100+1200+1300+1400+ 1500+1600+1700+1800+1900+2000)</v>
          </cell>
          <cell r="C649">
            <v>1502386</v>
          </cell>
          <cell r="D649">
            <v>1442</v>
          </cell>
          <cell r="E649">
            <v>54240</v>
          </cell>
          <cell r="F649">
            <v>1713</v>
          </cell>
          <cell r="G649">
            <v>52578</v>
          </cell>
          <cell r="H649">
            <v>4192.380000000001</v>
          </cell>
          <cell r="I649">
            <v>3294.2830000000004</v>
          </cell>
          <cell r="J649">
            <v>760</v>
          </cell>
          <cell r="K649">
            <v>217</v>
          </cell>
          <cell r="M649">
            <v>4927</v>
          </cell>
          <cell r="N649">
            <v>923300.36800000013</v>
          </cell>
          <cell r="O649">
            <v>3398</v>
          </cell>
          <cell r="P649">
            <v>25342.384999999998</v>
          </cell>
          <cell r="Q649">
            <v>1535</v>
          </cell>
        </row>
        <row r="650">
          <cell r="A650">
            <v>1100</v>
          </cell>
          <cell r="B650" t="str">
            <v>Водні ресурси (р.1110+р.1120)</v>
          </cell>
          <cell r="C650">
            <v>37923</v>
          </cell>
          <cell r="D650">
            <v>359</v>
          </cell>
          <cell r="E650">
            <v>6073</v>
          </cell>
          <cell r="F650">
            <v>5</v>
          </cell>
          <cell r="G650">
            <v>6015</v>
          </cell>
          <cell r="H650">
            <v>1142.2080000000001</v>
          </cell>
          <cell r="I650">
            <v>984.24800000000005</v>
          </cell>
          <cell r="J650">
            <v>58</v>
          </cell>
          <cell r="K650">
            <v>7</v>
          </cell>
          <cell r="L650">
            <v>0</v>
          </cell>
          <cell r="M650">
            <v>1349</v>
          </cell>
          <cell r="N650">
            <v>892746.37000000011</v>
          </cell>
          <cell r="O650">
            <v>1016</v>
          </cell>
          <cell r="P650">
            <v>21044.725999999999</v>
          </cell>
          <cell r="Q650">
            <v>116</v>
          </cell>
        </row>
        <row r="651">
          <cell r="A651">
            <v>1110</v>
          </cell>
          <cell r="B651" t="str">
            <v>в тому числі: поверхневі</v>
          </cell>
          <cell r="C651">
            <v>13235</v>
          </cell>
          <cell r="D651">
            <v>357</v>
          </cell>
          <cell r="E651">
            <v>4145</v>
          </cell>
          <cell r="F651">
            <v>5</v>
          </cell>
          <cell r="G651">
            <v>4098</v>
          </cell>
          <cell r="H651">
            <v>345.59100000000001</v>
          </cell>
          <cell r="I651">
            <v>273.77600000000001</v>
          </cell>
          <cell r="J651">
            <v>53</v>
          </cell>
          <cell r="K651">
            <v>7</v>
          </cell>
          <cell r="L651">
            <v>0</v>
          </cell>
          <cell r="M651">
            <v>762</v>
          </cell>
          <cell r="N651">
            <v>10291.280000000001</v>
          </cell>
          <cell r="O651">
            <v>506</v>
          </cell>
          <cell r="P651">
            <v>570.87199999999984</v>
          </cell>
          <cell r="Q651">
            <v>104</v>
          </cell>
        </row>
        <row r="652">
          <cell r="A652">
            <v>1120</v>
          </cell>
          <cell r="B652" t="str">
            <v>морські (1121+1122)</v>
          </cell>
          <cell r="C652">
            <v>24688</v>
          </cell>
          <cell r="D652">
            <v>2</v>
          </cell>
          <cell r="E652">
            <v>1928</v>
          </cell>
          <cell r="F652">
            <v>0</v>
          </cell>
          <cell r="G652">
            <v>1917</v>
          </cell>
          <cell r="H652">
            <v>796.61700000000008</v>
          </cell>
          <cell r="I652">
            <v>710.47199999999998</v>
          </cell>
          <cell r="J652">
            <v>5</v>
          </cell>
          <cell r="K652">
            <v>0</v>
          </cell>
          <cell r="L652">
            <v>0</v>
          </cell>
          <cell r="M652">
            <v>587</v>
          </cell>
          <cell r="N652">
            <v>882455.09000000008</v>
          </cell>
          <cell r="O652">
            <v>510</v>
          </cell>
          <cell r="P652">
            <v>20473.853999999999</v>
          </cell>
          <cell r="Q652">
            <v>12</v>
          </cell>
        </row>
        <row r="653">
          <cell r="A653">
            <v>1121</v>
          </cell>
          <cell r="B653" t="str">
            <v>з них: берегові об’єкти</v>
          </cell>
          <cell r="C653">
            <v>9962</v>
          </cell>
          <cell r="D653">
            <v>2</v>
          </cell>
          <cell r="E653">
            <v>507</v>
          </cell>
          <cell r="F653">
            <v>0</v>
          </cell>
          <cell r="G653">
            <v>496</v>
          </cell>
          <cell r="H653">
            <v>53.218000000000004</v>
          </cell>
          <cell r="I653">
            <v>51.204000000000001</v>
          </cell>
          <cell r="J653">
            <v>4</v>
          </cell>
          <cell r="K653">
            <v>0</v>
          </cell>
          <cell r="L653">
            <v>0</v>
          </cell>
          <cell r="M653">
            <v>41</v>
          </cell>
          <cell r="N653">
            <v>817.06000000000006</v>
          </cell>
          <cell r="O653">
            <v>32</v>
          </cell>
          <cell r="P653">
            <v>887.92700000000002</v>
          </cell>
          <cell r="Q653">
            <v>6</v>
          </cell>
        </row>
        <row r="654">
          <cell r="A654">
            <v>1122</v>
          </cell>
          <cell r="B654" t="str">
            <v>кораблі, морські судна, інші плавучі засоби</v>
          </cell>
          <cell r="C654">
            <v>14726</v>
          </cell>
          <cell r="D654">
            <v>0</v>
          </cell>
          <cell r="E654">
            <v>1421</v>
          </cell>
          <cell r="F654">
            <v>0</v>
          </cell>
          <cell r="G654">
            <v>1421</v>
          </cell>
          <cell r="H654">
            <v>743.39900000000011</v>
          </cell>
          <cell r="I654">
            <v>659.26800000000003</v>
          </cell>
          <cell r="J654">
            <v>1</v>
          </cell>
          <cell r="K654">
            <v>0</v>
          </cell>
          <cell r="L654">
            <v>0</v>
          </cell>
          <cell r="M654">
            <v>546</v>
          </cell>
          <cell r="N654">
            <v>881638.03</v>
          </cell>
          <cell r="O654">
            <v>478</v>
          </cell>
          <cell r="P654">
            <v>19585.927</v>
          </cell>
          <cell r="Q654">
            <v>6</v>
          </cell>
        </row>
        <row r="655">
          <cell r="A655">
            <v>1200</v>
          </cell>
          <cell r="B655" t="str">
            <v>Атмосферне повітря (р.1210+р.1220)</v>
          </cell>
          <cell r="C655">
            <v>1382920</v>
          </cell>
          <cell r="D655">
            <v>561</v>
          </cell>
          <cell r="E655">
            <v>16181</v>
          </cell>
          <cell r="F655">
            <v>10</v>
          </cell>
          <cell r="G655">
            <v>16158</v>
          </cell>
          <cell r="H655">
            <v>792.95499999999993</v>
          </cell>
          <cell r="I655">
            <v>638.79</v>
          </cell>
          <cell r="J655">
            <v>45</v>
          </cell>
          <cell r="K655">
            <v>3</v>
          </cell>
          <cell r="L655">
            <v>0</v>
          </cell>
          <cell r="M655">
            <v>271</v>
          </cell>
          <cell r="N655">
            <v>8497.4009999999998</v>
          </cell>
          <cell r="O655">
            <v>215</v>
          </cell>
          <cell r="P655">
            <v>711.66800000000001</v>
          </cell>
          <cell r="Q655">
            <v>635</v>
          </cell>
        </row>
        <row r="656">
          <cell r="A656">
            <v>1210</v>
          </cell>
          <cell r="B656" t="str">
            <v>в т. ч. стаціонарні об’єкти (р.1211+1212)</v>
          </cell>
          <cell r="C656">
            <v>19059</v>
          </cell>
          <cell r="D656">
            <v>561</v>
          </cell>
          <cell r="E656">
            <v>7017</v>
          </cell>
          <cell r="F656">
            <v>10</v>
          </cell>
          <cell r="G656">
            <v>6995</v>
          </cell>
          <cell r="H656">
            <v>593.49</v>
          </cell>
          <cell r="I656">
            <v>481.60600000000005</v>
          </cell>
          <cell r="J656">
            <v>45</v>
          </cell>
          <cell r="K656">
            <v>3</v>
          </cell>
          <cell r="L656">
            <v>0</v>
          </cell>
          <cell r="M656">
            <v>270</v>
          </cell>
          <cell r="N656">
            <v>8496.9269999999997</v>
          </cell>
          <cell r="O656">
            <v>214</v>
          </cell>
          <cell r="P656">
            <v>711.19399999999996</v>
          </cell>
          <cell r="Q656">
            <v>473</v>
          </cell>
        </row>
        <row r="657">
          <cell r="A657">
            <v>1211</v>
          </cell>
          <cell r="B657" t="str">
            <v>з них: підприємства, організації</v>
          </cell>
          <cell r="C657">
            <v>16715</v>
          </cell>
          <cell r="D657">
            <v>560</v>
          </cell>
          <cell r="E657">
            <v>6312</v>
          </cell>
          <cell r="F657">
            <v>10</v>
          </cell>
          <cell r="G657">
            <v>6290</v>
          </cell>
          <cell r="H657">
            <v>553.56200000000001</v>
          </cell>
          <cell r="I657">
            <v>449.84500000000003</v>
          </cell>
          <cell r="J657">
            <v>45</v>
          </cell>
          <cell r="K657">
            <v>3</v>
          </cell>
          <cell r="L657">
            <v>0</v>
          </cell>
          <cell r="M657">
            <v>270</v>
          </cell>
          <cell r="N657">
            <v>8496.9269999999997</v>
          </cell>
          <cell r="O657">
            <v>214</v>
          </cell>
          <cell r="P657">
            <v>711.19399999999996</v>
          </cell>
          <cell r="Q657">
            <v>410</v>
          </cell>
        </row>
        <row r="658">
          <cell r="A658">
            <v>1212</v>
          </cell>
          <cell r="B658" t="str">
            <v>автотранспортні підприємства</v>
          </cell>
          <cell r="C658">
            <v>2344</v>
          </cell>
          <cell r="D658">
            <v>1</v>
          </cell>
          <cell r="E658">
            <v>705</v>
          </cell>
          <cell r="F658">
            <v>0</v>
          </cell>
          <cell r="G658">
            <v>705</v>
          </cell>
          <cell r="H658">
            <v>39.928000000000011</v>
          </cell>
          <cell r="I658">
            <v>31.761000000000003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63</v>
          </cell>
        </row>
        <row r="659">
          <cell r="A659">
            <v>1220</v>
          </cell>
          <cell r="B659" t="str">
            <v>Пересувні транспортні засоби</v>
          </cell>
          <cell r="C659">
            <v>1363861</v>
          </cell>
          <cell r="D659">
            <v>0</v>
          </cell>
          <cell r="E659">
            <v>9164</v>
          </cell>
          <cell r="F659">
            <v>0</v>
          </cell>
          <cell r="G659">
            <v>9163</v>
          </cell>
          <cell r="H659">
            <v>199.46499999999997</v>
          </cell>
          <cell r="I659">
            <v>157.18399999999997</v>
          </cell>
          <cell r="J659">
            <v>0</v>
          </cell>
          <cell r="K659">
            <v>0</v>
          </cell>
          <cell r="L659">
            <v>0</v>
          </cell>
          <cell r="M659">
            <v>1</v>
          </cell>
          <cell r="N659">
            <v>0.47399999999999998</v>
          </cell>
          <cell r="O659">
            <v>1</v>
          </cell>
          <cell r="P659">
            <v>0.47399999999999998</v>
          </cell>
          <cell r="Q659">
            <v>162</v>
          </cell>
        </row>
        <row r="660">
          <cell r="A660">
            <v>1300</v>
          </cell>
          <cell r="B660" t="str">
            <v>Земельні ресурси</v>
          </cell>
          <cell r="C660">
            <v>20020</v>
          </cell>
          <cell r="D660">
            <v>124</v>
          </cell>
          <cell r="E660">
            <v>4189</v>
          </cell>
          <cell r="F660">
            <v>3</v>
          </cell>
          <cell r="G660">
            <v>4162</v>
          </cell>
          <cell r="H660">
            <v>459.28499999999997</v>
          </cell>
          <cell r="I660">
            <v>341.45800000000008</v>
          </cell>
          <cell r="J660">
            <v>78</v>
          </cell>
          <cell r="K660">
            <v>17</v>
          </cell>
          <cell r="L660">
            <v>0</v>
          </cell>
          <cell r="M660">
            <v>402</v>
          </cell>
          <cell r="N660">
            <v>7664.9579999999996</v>
          </cell>
          <cell r="O660">
            <v>236</v>
          </cell>
          <cell r="P660">
            <v>323.48399999999992</v>
          </cell>
          <cell r="Q660">
            <v>115</v>
          </cell>
        </row>
        <row r="661">
          <cell r="A661">
            <v>1400</v>
          </cell>
          <cell r="B661" t="str">
            <v>Надра</v>
          </cell>
          <cell r="C661">
            <v>10781</v>
          </cell>
          <cell r="D661">
            <v>63</v>
          </cell>
          <cell r="E661">
            <v>4038</v>
          </cell>
          <cell r="F661">
            <v>4</v>
          </cell>
          <cell r="G661">
            <v>4010</v>
          </cell>
          <cell r="H661">
            <v>389.09300000000007</v>
          </cell>
          <cell r="I661">
            <v>275.54499999999996</v>
          </cell>
          <cell r="J661">
            <v>102</v>
          </cell>
          <cell r="K661">
            <v>22</v>
          </cell>
          <cell r="L661">
            <v>0</v>
          </cell>
          <cell r="M661">
            <v>886</v>
          </cell>
          <cell r="N661">
            <v>3869.8440000000001</v>
          </cell>
          <cell r="O661">
            <v>553</v>
          </cell>
          <cell r="P661">
            <v>1383.2019999999995</v>
          </cell>
          <cell r="Q661">
            <v>214</v>
          </cell>
        </row>
        <row r="662">
          <cell r="A662">
            <v>1410</v>
          </cell>
          <cell r="B662" t="str">
            <v>в т.ч. підземні води</v>
          </cell>
          <cell r="C662">
            <v>8836</v>
          </cell>
          <cell r="D662">
            <v>48</v>
          </cell>
          <cell r="E662">
            <v>3287</v>
          </cell>
          <cell r="F662">
            <v>3</v>
          </cell>
          <cell r="G662">
            <v>3261</v>
          </cell>
          <cell r="H662">
            <v>302.21500000000015</v>
          </cell>
          <cell r="I662">
            <v>204.41899999999998</v>
          </cell>
          <cell r="J662">
            <v>81</v>
          </cell>
          <cell r="K662">
            <v>17</v>
          </cell>
          <cell r="L662">
            <v>0</v>
          </cell>
          <cell r="M662">
            <v>877</v>
          </cell>
          <cell r="N662">
            <v>3846.8510000000001</v>
          </cell>
          <cell r="O662">
            <v>551</v>
          </cell>
          <cell r="P662">
            <v>1378.4539999999997</v>
          </cell>
          <cell r="Q662">
            <v>99</v>
          </cell>
        </row>
        <row r="663">
          <cell r="A663">
            <v>1500</v>
          </cell>
          <cell r="B663" t="str">
            <v>Поводження з відходами</v>
          </cell>
          <cell r="C663">
            <v>26073</v>
          </cell>
          <cell r="D663">
            <v>288</v>
          </cell>
          <cell r="E663">
            <v>12939</v>
          </cell>
          <cell r="F663">
            <v>22</v>
          </cell>
          <cell r="G663">
            <v>12912</v>
          </cell>
          <cell r="H663">
            <v>856.28800000000001</v>
          </cell>
          <cell r="I663">
            <v>641.89100000000008</v>
          </cell>
          <cell r="J663">
            <v>52</v>
          </cell>
          <cell r="K663">
            <v>4</v>
          </cell>
          <cell r="L663">
            <v>0</v>
          </cell>
          <cell r="M663">
            <v>121</v>
          </cell>
          <cell r="N663">
            <v>3222.5770000000002</v>
          </cell>
          <cell r="O663">
            <v>38</v>
          </cell>
          <cell r="P663">
            <v>113.47699999999998</v>
          </cell>
          <cell r="Q663">
            <v>266</v>
          </cell>
        </row>
        <row r="664">
          <cell r="A664">
            <v>1510</v>
          </cell>
          <cell r="B664" t="str">
            <v>в т. ч. з промисловими відходами</v>
          </cell>
          <cell r="C664">
            <v>11794</v>
          </cell>
          <cell r="D664">
            <v>211</v>
          </cell>
          <cell r="E664">
            <v>5479</v>
          </cell>
          <cell r="F664">
            <v>11</v>
          </cell>
          <cell r="G664">
            <v>5463</v>
          </cell>
          <cell r="H664">
            <v>453.33499999999992</v>
          </cell>
          <cell r="I664">
            <v>348.72399999999999</v>
          </cell>
          <cell r="J664">
            <v>26</v>
          </cell>
          <cell r="K664">
            <v>2</v>
          </cell>
          <cell r="L664">
            <v>0</v>
          </cell>
          <cell r="M664">
            <v>40</v>
          </cell>
          <cell r="N664">
            <v>1918.53</v>
          </cell>
          <cell r="O664">
            <v>28</v>
          </cell>
          <cell r="P664">
            <v>103.90699999999998</v>
          </cell>
          <cell r="Q664">
            <v>163</v>
          </cell>
        </row>
        <row r="665">
          <cell r="A665">
            <v>1520</v>
          </cell>
          <cell r="B665" t="str">
            <v>в т.ч. з побутовими відходами</v>
          </cell>
          <cell r="C665">
            <v>14279</v>
          </cell>
          <cell r="D665">
            <v>77</v>
          </cell>
          <cell r="E665">
            <v>7460</v>
          </cell>
          <cell r="F665">
            <v>11</v>
          </cell>
          <cell r="G665">
            <v>7449</v>
          </cell>
          <cell r="H665">
            <v>402.95300000000009</v>
          </cell>
          <cell r="I665">
            <v>293.16700000000003</v>
          </cell>
          <cell r="J665">
            <v>26</v>
          </cell>
          <cell r="K665">
            <v>2</v>
          </cell>
          <cell r="L665">
            <v>0</v>
          </cell>
          <cell r="M665">
            <v>81</v>
          </cell>
          <cell r="N665">
            <v>1304.047</v>
          </cell>
          <cell r="O665">
            <v>10</v>
          </cell>
          <cell r="P665">
            <v>9.57</v>
          </cell>
          <cell r="Q665">
            <v>103</v>
          </cell>
        </row>
        <row r="666">
          <cell r="A666">
            <v>1600</v>
          </cell>
          <cell r="B666" t="str">
            <v>Рослинний світ</v>
          </cell>
          <cell r="C666">
            <v>10388</v>
          </cell>
          <cell r="D666">
            <v>0</v>
          </cell>
          <cell r="E666">
            <v>6129</v>
          </cell>
          <cell r="F666">
            <v>540</v>
          </cell>
          <cell r="G666">
            <v>5665</v>
          </cell>
          <cell r="H666">
            <v>362.87299999999988</v>
          </cell>
          <cell r="I666">
            <v>273.74200000000002</v>
          </cell>
          <cell r="J666">
            <v>339</v>
          </cell>
          <cell r="K666">
            <v>136</v>
          </cell>
          <cell r="L666">
            <v>0</v>
          </cell>
          <cell r="M666">
            <v>1692</v>
          </cell>
          <cell r="N666">
            <v>5482.0360000000001</v>
          </cell>
          <cell r="O666">
            <v>1242</v>
          </cell>
          <cell r="P666">
            <v>1461.2739999999999</v>
          </cell>
          <cell r="Q666">
            <v>117</v>
          </cell>
        </row>
        <row r="667">
          <cell r="A667">
            <v>1700</v>
          </cell>
          <cell r="B667" t="str">
            <v>Тваринний світ</v>
          </cell>
          <cell r="C667">
            <v>2789</v>
          </cell>
          <cell r="D667">
            <v>0</v>
          </cell>
          <cell r="E667">
            <v>1356</v>
          </cell>
          <cell r="F667">
            <v>75</v>
          </cell>
          <cell r="G667">
            <v>1311</v>
          </cell>
          <cell r="H667">
            <v>62.077000000000005</v>
          </cell>
          <cell r="I667">
            <v>41.054000000000002</v>
          </cell>
          <cell r="J667">
            <v>14</v>
          </cell>
          <cell r="K667">
            <v>4</v>
          </cell>
          <cell r="L667">
            <v>0</v>
          </cell>
          <cell r="M667">
            <v>19</v>
          </cell>
          <cell r="N667">
            <v>13.096</v>
          </cell>
          <cell r="O667">
            <v>9</v>
          </cell>
          <cell r="P667">
            <v>2.6350000000000002</v>
          </cell>
          <cell r="Q667">
            <v>8</v>
          </cell>
        </row>
        <row r="668">
          <cell r="A668">
            <v>1800</v>
          </cell>
          <cell r="B668" t="str">
            <v>Рибні ресурси</v>
          </cell>
          <cell r="C668">
            <v>3938</v>
          </cell>
          <cell r="D668">
            <v>1</v>
          </cell>
          <cell r="E668">
            <v>2583</v>
          </cell>
          <cell r="F668">
            <v>729</v>
          </cell>
          <cell r="G668">
            <v>1865</v>
          </cell>
          <cell r="H668">
            <v>80.528999999999996</v>
          </cell>
          <cell r="I668">
            <v>63.182000000000002</v>
          </cell>
          <cell r="J668">
            <v>26</v>
          </cell>
          <cell r="K668">
            <v>13</v>
          </cell>
          <cell r="L668">
            <v>0</v>
          </cell>
          <cell r="M668">
            <v>94</v>
          </cell>
          <cell r="N668">
            <v>716.6099999999999</v>
          </cell>
          <cell r="O668">
            <v>52</v>
          </cell>
          <cell r="P668">
            <v>234.94300000000001</v>
          </cell>
          <cell r="Q668">
            <v>0</v>
          </cell>
        </row>
        <row r="669">
          <cell r="A669">
            <v>1900</v>
          </cell>
          <cell r="B669" t="str">
            <v>Природно-заповідний фонд</v>
          </cell>
          <cell r="C669">
            <v>3233</v>
          </cell>
          <cell r="D669">
            <v>0</v>
          </cell>
          <cell r="E669">
            <v>568</v>
          </cell>
          <cell r="F669">
            <v>325</v>
          </cell>
          <cell r="G669">
            <v>296</v>
          </cell>
          <cell r="H669">
            <v>22.745000000000005</v>
          </cell>
          <cell r="I669">
            <v>15.255000000000001</v>
          </cell>
          <cell r="J669">
            <v>31</v>
          </cell>
          <cell r="K669">
            <v>10</v>
          </cell>
          <cell r="L669">
            <v>0</v>
          </cell>
          <cell r="M669">
            <v>93</v>
          </cell>
          <cell r="N669">
            <v>1087.4760000000001</v>
          </cell>
          <cell r="O669">
            <v>37</v>
          </cell>
          <cell r="P669">
            <v>66.975999999999999</v>
          </cell>
          <cell r="Q669">
            <v>48</v>
          </cell>
        </row>
        <row r="670">
          <cell r="A670">
            <v>2000</v>
          </cell>
          <cell r="B670" t="str">
            <v>Джерела іонізуючого випромінювання</v>
          </cell>
          <cell r="C670">
            <v>4321</v>
          </cell>
          <cell r="D670">
            <v>46</v>
          </cell>
          <cell r="E670">
            <v>184</v>
          </cell>
          <cell r="F670">
            <v>0</v>
          </cell>
          <cell r="G670">
            <v>184</v>
          </cell>
          <cell r="H670">
            <v>24.326999999999998</v>
          </cell>
          <cell r="I670">
            <v>19.118000000000002</v>
          </cell>
          <cell r="J670">
            <v>1</v>
          </cell>
          <cell r="K670">
            <v>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16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3330"/>
  <sheetViews>
    <sheetView tabSelected="1" zoomScaleNormal="100" zoomScaleSheetLayoutView="75" zoomScalePageLayoutView="75" workbookViewId="0">
      <selection activeCell="U32" sqref="U32"/>
    </sheetView>
  </sheetViews>
  <sheetFormatPr defaultColWidth="7.88671875" defaultRowHeight="13.2"/>
  <cols>
    <col min="1" max="1" width="3.33203125" style="3" customWidth="1"/>
    <col min="2" max="2" width="33" style="3" customWidth="1"/>
    <col min="3" max="3" width="6.88671875" style="3" customWidth="1"/>
    <col min="4" max="4" width="5.44140625" style="3" customWidth="1"/>
    <col min="5" max="5" width="6.5546875" style="3" customWidth="1"/>
    <col min="6" max="6" width="5.88671875" style="3" customWidth="1"/>
    <col min="7" max="7" width="6.6640625" style="3" customWidth="1"/>
    <col min="8" max="8" width="4.33203125" style="3" customWidth="1"/>
    <col min="9" max="9" width="8.88671875" style="16" customWidth="1"/>
    <col min="10" max="10" width="9.5546875" style="16" customWidth="1"/>
    <col min="11" max="11" width="5.33203125" style="16" customWidth="1"/>
    <col min="12" max="12" width="4.109375" style="16" customWidth="1"/>
    <col min="13" max="13" width="4.6640625" style="16" customWidth="1"/>
    <col min="14" max="14" width="6.109375" style="16" customWidth="1"/>
    <col min="15" max="15" width="4.5546875" style="3" customWidth="1"/>
    <col min="16" max="16" width="13.33203125" style="71" customWidth="1"/>
    <col min="17" max="17" width="10.5546875" style="71" bestFit="1" customWidth="1"/>
    <col min="18" max="18" width="5.109375" style="3" customWidth="1"/>
    <col min="19" max="19" width="11.88671875" style="77" customWidth="1"/>
    <col min="20" max="20" width="5.5546875" style="3" customWidth="1"/>
    <col min="21" max="21" width="11.44140625" style="77" customWidth="1"/>
    <col min="22" max="22" width="5.5546875" style="45" customWidth="1"/>
    <col min="23" max="23" width="4.44140625" style="8" customWidth="1"/>
    <col min="24" max="24" width="8" style="44" customWidth="1"/>
    <col min="25" max="25" width="8.33203125" style="3" bestFit="1" customWidth="1"/>
    <col min="26" max="26" width="9.109375" style="3" bestFit="1" customWidth="1"/>
    <col min="27" max="27" width="8.33203125" style="3" bestFit="1" customWidth="1"/>
    <col min="28" max="28" width="9.109375" style="3" bestFit="1" customWidth="1"/>
    <col min="29" max="36" width="8" style="3" bestFit="1" customWidth="1"/>
    <col min="37" max="37" width="9.109375" style="3" bestFit="1" customWidth="1"/>
    <col min="38" max="38" width="8.33203125" style="3" bestFit="1" customWidth="1"/>
    <col min="39" max="39" width="8" style="3" bestFit="1" customWidth="1"/>
    <col min="40" max="40" width="9.109375" style="3" bestFit="1" customWidth="1"/>
    <col min="41" max="41" width="8" style="3" bestFit="1" customWidth="1"/>
    <col min="42" max="42" width="8.33203125" style="3" bestFit="1" customWidth="1"/>
    <col min="43" max="16384" width="7.88671875" style="3"/>
  </cols>
  <sheetData>
    <row r="1" spans="1:44" ht="33" customHeight="1">
      <c r="A1" s="2" t="s">
        <v>10</v>
      </c>
      <c r="B1" s="189" t="s">
        <v>25</v>
      </c>
      <c r="C1" s="192" t="s">
        <v>22</v>
      </c>
      <c r="D1" s="192"/>
      <c r="E1" s="201" t="s">
        <v>12</v>
      </c>
      <c r="F1" s="201"/>
      <c r="G1" s="193" t="s">
        <v>35</v>
      </c>
      <c r="H1" s="193"/>
      <c r="I1" s="200" t="s">
        <v>3</v>
      </c>
      <c r="J1" s="200"/>
      <c r="K1" s="192" t="s">
        <v>6</v>
      </c>
      <c r="L1" s="192"/>
      <c r="M1" s="192"/>
      <c r="N1" s="192"/>
      <c r="O1" s="198" t="s">
        <v>29</v>
      </c>
      <c r="P1" s="196" t="s">
        <v>31</v>
      </c>
      <c r="Q1" s="196"/>
      <c r="R1" s="199" t="s">
        <v>23</v>
      </c>
      <c r="S1" s="199"/>
      <c r="T1" s="199"/>
      <c r="U1" s="199"/>
      <c r="V1" s="197" t="s">
        <v>33</v>
      </c>
      <c r="W1" s="197"/>
      <c r="X1" s="194"/>
    </row>
    <row r="2" spans="1:44" ht="28.5" customHeight="1">
      <c r="A2" s="4"/>
      <c r="B2" s="190"/>
      <c r="C2" s="192"/>
      <c r="D2" s="192"/>
      <c r="E2" s="201"/>
      <c r="F2" s="201"/>
      <c r="G2" s="193"/>
      <c r="H2" s="193"/>
      <c r="I2" s="200"/>
      <c r="J2" s="200"/>
      <c r="K2" s="192"/>
      <c r="L2" s="192"/>
      <c r="M2" s="192"/>
      <c r="N2" s="192"/>
      <c r="O2" s="198"/>
      <c r="P2" s="196"/>
      <c r="Q2" s="196"/>
      <c r="R2" s="195" t="s">
        <v>24</v>
      </c>
      <c r="S2" s="195"/>
      <c r="T2" s="195" t="s">
        <v>5</v>
      </c>
      <c r="U2" s="195"/>
      <c r="V2" s="197"/>
      <c r="W2" s="197"/>
      <c r="X2" s="194"/>
    </row>
    <row r="3" spans="1:44" ht="28.5" customHeight="1">
      <c r="A3" s="4"/>
      <c r="B3" s="190"/>
      <c r="C3" s="202" t="s">
        <v>1</v>
      </c>
      <c r="D3" s="186" t="s">
        <v>2</v>
      </c>
      <c r="E3" s="202" t="s">
        <v>1</v>
      </c>
      <c r="F3" s="186" t="s">
        <v>11</v>
      </c>
      <c r="G3" s="185" t="s">
        <v>27</v>
      </c>
      <c r="H3" s="176" t="s">
        <v>28</v>
      </c>
      <c r="I3" s="187" t="s">
        <v>4</v>
      </c>
      <c r="J3" s="187" t="s">
        <v>5</v>
      </c>
      <c r="K3" s="178"/>
      <c r="L3" s="179"/>
      <c r="M3" s="180"/>
      <c r="N3" s="181" t="s">
        <v>66</v>
      </c>
      <c r="O3" s="198"/>
      <c r="P3" s="183" t="s">
        <v>27</v>
      </c>
      <c r="Q3" s="183" t="s">
        <v>32</v>
      </c>
      <c r="R3" s="172" t="s">
        <v>7</v>
      </c>
      <c r="S3" s="170" t="s">
        <v>8</v>
      </c>
      <c r="T3" s="172" t="s">
        <v>7</v>
      </c>
      <c r="U3" s="170" t="s">
        <v>8</v>
      </c>
      <c r="V3" s="174" t="s">
        <v>38</v>
      </c>
      <c r="W3" s="176" t="s">
        <v>34</v>
      </c>
      <c r="X3" s="194"/>
    </row>
    <row r="4" spans="1:44" ht="81" customHeight="1">
      <c r="A4" s="1" t="s">
        <v>0</v>
      </c>
      <c r="B4" s="191"/>
      <c r="C4" s="202"/>
      <c r="D4" s="186"/>
      <c r="E4" s="202"/>
      <c r="F4" s="186"/>
      <c r="G4" s="185"/>
      <c r="H4" s="177"/>
      <c r="I4" s="188"/>
      <c r="J4" s="188"/>
      <c r="K4" s="167" t="s">
        <v>1</v>
      </c>
      <c r="L4" s="13" t="s">
        <v>26</v>
      </c>
      <c r="M4" s="168" t="s">
        <v>37</v>
      </c>
      <c r="N4" s="182"/>
      <c r="O4" s="198"/>
      <c r="P4" s="184"/>
      <c r="Q4" s="184"/>
      <c r="R4" s="173"/>
      <c r="S4" s="171"/>
      <c r="T4" s="173"/>
      <c r="U4" s="171"/>
      <c r="V4" s="175"/>
      <c r="W4" s="177"/>
      <c r="X4" s="194"/>
    </row>
    <row r="5" spans="1:44" s="51" customFormat="1" ht="13.5" customHeight="1">
      <c r="A5" s="52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3">
        <v>9</v>
      </c>
      <c r="J5" s="54">
        <v>10</v>
      </c>
      <c r="K5" s="54">
        <v>11</v>
      </c>
      <c r="L5" s="54">
        <v>12</v>
      </c>
      <c r="M5" s="54">
        <v>13</v>
      </c>
      <c r="N5" s="54">
        <v>14</v>
      </c>
      <c r="O5" s="55">
        <v>15</v>
      </c>
      <c r="P5" s="68">
        <v>16</v>
      </c>
      <c r="Q5" s="73">
        <v>17</v>
      </c>
      <c r="R5" s="56">
        <v>18</v>
      </c>
      <c r="S5" s="75">
        <v>19</v>
      </c>
      <c r="T5" s="53">
        <v>20</v>
      </c>
      <c r="U5" s="75">
        <v>21</v>
      </c>
      <c r="V5" s="52">
        <v>22</v>
      </c>
      <c r="W5" s="52">
        <v>23</v>
      </c>
      <c r="X5" s="57"/>
    </row>
    <row r="6" spans="1:44" ht="33.75" customHeight="1">
      <c r="A6" s="48"/>
      <c r="B6" s="136"/>
      <c r="C6" s="135">
        <f>SUM(C7:C24)+C25</f>
        <v>8627</v>
      </c>
      <c r="D6" s="135">
        <f t="shared" ref="D6:W6" si="0">SUM(D7:D24)+D25</f>
        <v>22</v>
      </c>
      <c r="E6" s="135">
        <f t="shared" si="0"/>
        <v>9123</v>
      </c>
      <c r="F6" s="135">
        <f t="shared" si="0"/>
        <v>370</v>
      </c>
      <c r="G6" s="135">
        <f t="shared" si="0"/>
        <v>8248</v>
      </c>
      <c r="H6" s="135">
        <f t="shared" si="0"/>
        <v>18</v>
      </c>
      <c r="I6" s="142">
        <f t="shared" si="0"/>
        <v>2147.5379999999996</v>
      </c>
      <c r="J6" s="142">
        <f t="shared" si="0"/>
        <v>1986.329</v>
      </c>
      <c r="K6" s="135">
        <f t="shared" si="0"/>
        <v>308</v>
      </c>
      <c r="L6" s="135">
        <f t="shared" si="0"/>
        <v>79</v>
      </c>
      <c r="M6" s="135">
        <f t="shared" si="0"/>
        <v>229</v>
      </c>
      <c r="N6" s="135">
        <f t="shared" si="0"/>
        <v>168</v>
      </c>
      <c r="O6" s="135">
        <f>SUM(O7:O24)+O25</f>
        <v>128</v>
      </c>
      <c r="P6" s="142">
        <f t="shared" si="0"/>
        <v>457859.81289000006</v>
      </c>
      <c r="Q6" s="142">
        <f t="shared" si="0"/>
        <v>43139.768000000004</v>
      </c>
      <c r="R6" s="135">
        <f t="shared" si="0"/>
        <v>862</v>
      </c>
      <c r="S6" s="142">
        <f t="shared" si="0"/>
        <v>427614.26588999998</v>
      </c>
      <c r="T6" s="135">
        <f t="shared" si="0"/>
        <v>640</v>
      </c>
      <c r="U6" s="142">
        <f t="shared" si="0"/>
        <v>14444.644</v>
      </c>
      <c r="V6" s="135">
        <f t="shared" si="0"/>
        <v>15</v>
      </c>
      <c r="W6" s="135">
        <f t="shared" si="0"/>
        <v>7</v>
      </c>
      <c r="X6" s="169"/>
      <c r="Y6" s="169"/>
      <c r="Z6" s="169"/>
      <c r="AA6" s="169"/>
      <c r="AB6" s="169"/>
      <c r="AC6" s="169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</row>
    <row r="7" spans="1:44" ht="14.1" customHeight="1">
      <c r="A7" s="124">
        <v>1</v>
      </c>
      <c r="B7" s="133" t="s">
        <v>21</v>
      </c>
      <c r="C7" s="146">
        <v>442</v>
      </c>
      <c r="D7" s="146">
        <v>0</v>
      </c>
      <c r="E7" s="146">
        <v>476</v>
      </c>
      <c r="F7" s="146">
        <v>45</v>
      </c>
      <c r="G7" s="146">
        <v>438</v>
      </c>
      <c r="H7" s="146">
        <v>0</v>
      </c>
      <c r="I7" s="146">
        <v>161.63600000000002</v>
      </c>
      <c r="J7" s="146">
        <v>158.185</v>
      </c>
      <c r="K7" s="146">
        <v>12</v>
      </c>
      <c r="L7" s="146">
        <v>0</v>
      </c>
      <c r="M7" s="146">
        <v>12</v>
      </c>
      <c r="N7" s="146">
        <v>10</v>
      </c>
      <c r="O7" s="146">
        <v>6</v>
      </c>
      <c r="P7" s="146">
        <v>5522.1140000000005</v>
      </c>
      <c r="Q7" s="146">
        <v>429.60900000000004</v>
      </c>
      <c r="R7" s="146">
        <v>48</v>
      </c>
      <c r="S7" s="146">
        <v>30950.313999999998</v>
      </c>
      <c r="T7" s="146">
        <v>37</v>
      </c>
      <c r="U7" s="146">
        <v>2392.9670000000001</v>
      </c>
      <c r="V7" s="146">
        <v>2</v>
      </c>
      <c r="W7" s="146">
        <v>4</v>
      </c>
      <c r="X7" s="22"/>
    </row>
    <row r="8" spans="1:44" s="126" customFormat="1" ht="14.1" customHeight="1">
      <c r="A8" s="124">
        <v>2</v>
      </c>
      <c r="B8" s="145" t="s">
        <v>13</v>
      </c>
      <c r="C8" s="147">
        <v>519</v>
      </c>
      <c r="D8" s="147">
        <v>0</v>
      </c>
      <c r="E8" s="147">
        <v>367</v>
      </c>
      <c r="F8" s="147">
        <v>3</v>
      </c>
      <c r="G8" s="147">
        <v>304</v>
      </c>
      <c r="H8" s="147">
        <v>0</v>
      </c>
      <c r="I8" s="147">
        <v>102.221</v>
      </c>
      <c r="J8" s="147">
        <v>109.36499999999999</v>
      </c>
      <c r="K8" s="147">
        <v>5</v>
      </c>
      <c r="L8" s="147">
        <v>0</v>
      </c>
      <c r="M8" s="147">
        <v>5</v>
      </c>
      <c r="N8" s="147">
        <v>0</v>
      </c>
      <c r="O8" s="147">
        <v>0</v>
      </c>
      <c r="P8" s="147">
        <v>10632.398999999999</v>
      </c>
      <c r="Q8" s="147">
        <v>734.48500000000001</v>
      </c>
      <c r="R8" s="147">
        <v>25</v>
      </c>
      <c r="S8" s="147">
        <v>9897.9179999999997</v>
      </c>
      <c r="T8" s="147">
        <v>23</v>
      </c>
      <c r="U8" s="147">
        <v>1003.034</v>
      </c>
      <c r="V8" s="147">
        <v>0</v>
      </c>
      <c r="W8" s="147">
        <v>0</v>
      </c>
      <c r="X8" s="125"/>
    </row>
    <row r="9" spans="1:44" s="126" customFormat="1" ht="14.1" customHeight="1">
      <c r="A9" s="124">
        <v>3</v>
      </c>
      <c r="B9" s="145" t="s">
        <v>36</v>
      </c>
      <c r="C9" s="148">
        <v>268</v>
      </c>
      <c r="D9" s="148">
        <v>0</v>
      </c>
      <c r="E9" s="148">
        <v>444</v>
      </c>
      <c r="F9" s="148">
        <v>40</v>
      </c>
      <c r="G9" s="148">
        <v>420</v>
      </c>
      <c r="H9" s="148">
        <v>10</v>
      </c>
      <c r="I9" s="149">
        <v>85.34</v>
      </c>
      <c r="J9" s="149">
        <v>55.624000000000002</v>
      </c>
      <c r="K9" s="148">
        <v>49</v>
      </c>
      <c r="L9" s="148">
        <v>1</v>
      </c>
      <c r="M9" s="148">
        <v>48</v>
      </c>
      <c r="N9" s="148">
        <v>48</v>
      </c>
      <c r="O9" s="148">
        <v>47</v>
      </c>
      <c r="P9" s="149">
        <v>53327.298999999999</v>
      </c>
      <c r="Q9" s="149">
        <v>0</v>
      </c>
      <c r="R9" s="148">
        <v>55</v>
      </c>
      <c r="S9" s="149">
        <v>51953.928999999996</v>
      </c>
      <c r="T9" s="148">
        <v>28</v>
      </c>
      <c r="U9" s="149">
        <v>27.981000000000002</v>
      </c>
      <c r="V9" s="148">
        <v>0</v>
      </c>
      <c r="W9" s="148">
        <v>0</v>
      </c>
      <c r="X9" s="128"/>
    </row>
    <row r="10" spans="1:44" s="126" customFormat="1" ht="14.1" customHeight="1">
      <c r="A10" s="124">
        <v>4</v>
      </c>
      <c r="B10" s="145" t="s">
        <v>14</v>
      </c>
      <c r="C10" s="150">
        <v>538</v>
      </c>
      <c r="D10" s="150">
        <v>0</v>
      </c>
      <c r="E10" s="150">
        <v>279</v>
      </c>
      <c r="F10" s="150">
        <v>10</v>
      </c>
      <c r="G10" s="150">
        <v>269</v>
      </c>
      <c r="H10" s="150">
        <v>0</v>
      </c>
      <c r="I10" s="150">
        <v>39.542000000000002</v>
      </c>
      <c r="J10" s="150">
        <v>37.468000000000004</v>
      </c>
      <c r="K10" s="150">
        <v>1</v>
      </c>
      <c r="L10" s="150">
        <v>0</v>
      </c>
      <c r="M10" s="150">
        <v>1</v>
      </c>
      <c r="N10" s="150">
        <v>1</v>
      </c>
      <c r="O10" s="150">
        <v>0</v>
      </c>
      <c r="P10" s="150">
        <v>491.80500000000001</v>
      </c>
      <c r="Q10" s="150">
        <v>333.798</v>
      </c>
      <c r="R10" s="150">
        <v>9</v>
      </c>
      <c r="S10" s="150">
        <v>7239.3770000000004</v>
      </c>
      <c r="T10" s="150">
        <v>7</v>
      </c>
      <c r="U10" s="150">
        <v>113.593</v>
      </c>
      <c r="V10" s="150">
        <v>0</v>
      </c>
      <c r="W10" s="150">
        <v>0</v>
      </c>
      <c r="X10" s="127"/>
    </row>
    <row r="11" spans="1:44" s="126" customFormat="1" ht="14.1" customHeight="1">
      <c r="A11" s="124">
        <v>5</v>
      </c>
      <c r="B11" s="145" t="s">
        <v>9</v>
      </c>
      <c r="C11" s="151">
        <v>223</v>
      </c>
      <c r="D11" s="151">
        <v>0</v>
      </c>
      <c r="E11" s="151">
        <v>412</v>
      </c>
      <c r="F11" s="151">
        <v>24</v>
      </c>
      <c r="G11" s="151">
        <v>378</v>
      </c>
      <c r="H11" s="151">
        <v>0</v>
      </c>
      <c r="I11" s="152">
        <v>85.68</v>
      </c>
      <c r="J11" s="152">
        <v>86.938000000000017</v>
      </c>
      <c r="K11" s="151">
        <v>7</v>
      </c>
      <c r="L11" s="151">
        <v>0</v>
      </c>
      <c r="M11" s="151">
        <v>7</v>
      </c>
      <c r="N11" s="151">
        <v>7</v>
      </c>
      <c r="O11" s="151">
        <v>5</v>
      </c>
      <c r="P11" s="152">
        <v>2531.0659999999998</v>
      </c>
      <c r="Q11" s="152">
        <v>0</v>
      </c>
      <c r="R11" s="151">
        <v>34</v>
      </c>
      <c r="S11" s="152">
        <v>2484.9880000000003</v>
      </c>
      <c r="T11" s="151">
        <v>26</v>
      </c>
      <c r="U11" s="152">
        <v>281.62900000000002</v>
      </c>
      <c r="V11" s="151">
        <v>3</v>
      </c>
      <c r="W11" s="151">
        <v>0</v>
      </c>
      <c r="X11" s="128"/>
    </row>
    <row r="12" spans="1:44" s="126" customFormat="1" ht="14.1" customHeight="1">
      <c r="A12" s="124">
        <v>6</v>
      </c>
      <c r="B12" s="145" t="s">
        <v>15</v>
      </c>
      <c r="C12" s="146">
        <v>542</v>
      </c>
      <c r="D12" s="146">
        <v>7</v>
      </c>
      <c r="E12" s="146">
        <v>770</v>
      </c>
      <c r="F12" s="146">
        <v>15</v>
      </c>
      <c r="G12" s="146">
        <v>441</v>
      </c>
      <c r="H12" s="146">
        <v>1</v>
      </c>
      <c r="I12" s="152">
        <v>124.797</v>
      </c>
      <c r="J12" s="152">
        <v>124.474</v>
      </c>
      <c r="K12" s="146">
        <v>15</v>
      </c>
      <c r="L12" s="146">
        <v>10</v>
      </c>
      <c r="M12" s="146">
        <v>5</v>
      </c>
      <c r="N12" s="146">
        <v>10</v>
      </c>
      <c r="O12" s="146">
        <v>4</v>
      </c>
      <c r="P12" s="152">
        <v>4465.2460000000001</v>
      </c>
      <c r="Q12" s="152">
        <v>219.06100000000001</v>
      </c>
      <c r="R12" s="146">
        <v>72</v>
      </c>
      <c r="S12" s="152">
        <v>4306.4709999999995</v>
      </c>
      <c r="T12" s="146">
        <v>34</v>
      </c>
      <c r="U12" s="152">
        <v>2111.3589999999999</v>
      </c>
      <c r="V12" s="146">
        <v>1</v>
      </c>
      <c r="W12" s="146">
        <v>0</v>
      </c>
      <c r="X12" s="128"/>
    </row>
    <row r="13" spans="1:44" s="126" customFormat="1" ht="14.1" customHeight="1">
      <c r="A13" s="124">
        <v>7</v>
      </c>
      <c r="B13" s="145" t="s">
        <v>16</v>
      </c>
      <c r="C13" s="151">
        <v>349</v>
      </c>
      <c r="D13" s="151">
        <v>1</v>
      </c>
      <c r="E13" s="151">
        <v>352</v>
      </c>
      <c r="F13" s="151">
        <v>7</v>
      </c>
      <c r="G13" s="151">
        <v>347</v>
      </c>
      <c r="H13" s="151">
        <v>1</v>
      </c>
      <c r="I13" s="152">
        <v>93.635999999999996</v>
      </c>
      <c r="J13" s="152">
        <v>91.834000000000003</v>
      </c>
      <c r="K13" s="151">
        <v>5</v>
      </c>
      <c r="L13" s="151">
        <v>4</v>
      </c>
      <c r="M13" s="151">
        <v>1</v>
      </c>
      <c r="N13" s="151">
        <v>3</v>
      </c>
      <c r="O13" s="151">
        <v>0</v>
      </c>
      <c r="P13" s="152">
        <v>44593.831000000006</v>
      </c>
      <c r="Q13" s="152">
        <v>29.954000000000001</v>
      </c>
      <c r="R13" s="151">
        <v>30</v>
      </c>
      <c r="S13" s="152">
        <v>44563.877000000008</v>
      </c>
      <c r="T13" s="151">
        <v>35</v>
      </c>
      <c r="U13" s="152">
        <v>486.40200000000004</v>
      </c>
      <c r="V13" s="151">
        <v>0</v>
      </c>
      <c r="W13" s="151">
        <v>0</v>
      </c>
      <c r="X13" s="127"/>
    </row>
    <row r="14" spans="1:44" s="126" customFormat="1" ht="14.1" customHeight="1">
      <c r="A14" s="124">
        <v>8</v>
      </c>
      <c r="B14" s="145" t="s">
        <v>17</v>
      </c>
      <c r="C14" s="159">
        <v>168</v>
      </c>
      <c r="D14" s="160">
        <v>0</v>
      </c>
      <c r="E14" s="160">
        <v>310</v>
      </c>
      <c r="F14" s="160">
        <v>12</v>
      </c>
      <c r="G14" s="160">
        <v>282</v>
      </c>
      <c r="H14" s="160">
        <v>4</v>
      </c>
      <c r="I14" s="161">
        <v>79.698999999999998</v>
      </c>
      <c r="J14" s="161">
        <v>75.150000000000006</v>
      </c>
      <c r="K14" s="160">
        <v>28</v>
      </c>
      <c r="L14" s="160">
        <v>0</v>
      </c>
      <c r="M14" s="160">
        <v>28</v>
      </c>
      <c r="N14" s="160">
        <v>21</v>
      </c>
      <c r="O14" s="160">
        <v>16</v>
      </c>
      <c r="P14" s="161">
        <v>5961.1329999999998</v>
      </c>
      <c r="Q14" s="161">
        <v>5016.4780000000001</v>
      </c>
      <c r="R14" s="160">
        <v>61</v>
      </c>
      <c r="S14" s="161">
        <v>2218.48</v>
      </c>
      <c r="T14" s="160">
        <v>50</v>
      </c>
      <c r="U14" s="161">
        <v>374.286</v>
      </c>
      <c r="V14" s="160">
        <v>3</v>
      </c>
      <c r="W14" s="160">
        <v>0</v>
      </c>
    </row>
    <row r="15" spans="1:44" s="126" customFormat="1" ht="13.95" customHeight="1">
      <c r="A15" s="124">
        <v>9</v>
      </c>
      <c r="B15" s="145" t="s">
        <v>18</v>
      </c>
      <c r="C15" s="151">
        <v>561</v>
      </c>
      <c r="D15" s="151">
        <v>0</v>
      </c>
      <c r="E15" s="151">
        <v>841</v>
      </c>
      <c r="F15" s="151">
        <v>6</v>
      </c>
      <c r="G15" s="151">
        <v>835</v>
      </c>
      <c r="H15" s="151">
        <v>0</v>
      </c>
      <c r="I15" s="152">
        <v>145.316</v>
      </c>
      <c r="J15" s="152">
        <v>145.23099999999999</v>
      </c>
      <c r="K15" s="151">
        <v>13</v>
      </c>
      <c r="L15" s="151">
        <v>8</v>
      </c>
      <c r="M15" s="151">
        <v>5</v>
      </c>
      <c r="N15" s="151">
        <v>5</v>
      </c>
      <c r="O15" s="151">
        <v>5</v>
      </c>
      <c r="P15" s="152">
        <v>7940.9189999999999</v>
      </c>
      <c r="Q15" s="152">
        <v>0</v>
      </c>
      <c r="R15" s="151">
        <v>41</v>
      </c>
      <c r="S15" s="152">
        <v>7940.9189999999999</v>
      </c>
      <c r="T15" s="151">
        <v>37</v>
      </c>
      <c r="U15" s="152">
        <v>2407.2599999999998</v>
      </c>
      <c r="V15" s="151">
        <v>0</v>
      </c>
      <c r="W15" s="151">
        <v>0</v>
      </c>
      <c r="X15" s="127"/>
      <c r="Y15" s="130"/>
      <c r="Z15" s="130"/>
      <c r="AA15" s="130"/>
      <c r="AB15" s="130"/>
      <c r="AC15" s="130"/>
      <c r="AD15" s="131"/>
    </row>
    <row r="16" spans="1:44" s="126" customFormat="1" ht="14.1" customHeight="1">
      <c r="A16" s="124">
        <v>10</v>
      </c>
      <c r="B16" s="145" t="s">
        <v>19</v>
      </c>
      <c r="C16" s="146">
        <v>550</v>
      </c>
      <c r="D16" s="146">
        <v>0</v>
      </c>
      <c r="E16" s="146">
        <v>545</v>
      </c>
      <c r="F16" s="146">
        <v>37</v>
      </c>
      <c r="G16" s="146">
        <v>437</v>
      </c>
      <c r="H16" s="146">
        <v>0</v>
      </c>
      <c r="I16" s="153">
        <v>108.27300000000001</v>
      </c>
      <c r="J16" s="153">
        <v>89.335000000000008</v>
      </c>
      <c r="K16" s="146">
        <v>12</v>
      </c>
      <c r="L16" s="146">
        <v>2</v>
      </c>
      <c r="M16" s="146">
        <v>10</v>
      </c>
      <c r="N16" s="146">
        <v>12</v>
      </c>
      <c r="O16" s="146">
        <v>6</v>
      </c>
      <c r="P16" s="146">
        <v>30369.690000000002</v>
      </c>
      <c r="Q16" s="146">
        <v>1036.3320000000001</v>
      </c>
      <c r="R16" s="146">
        <v>59</v>
      </c>
      <c r="S16" s="152">
        <v>29227.892</v>
      </c>
      <c r="T16" s="146">
        <v>28</v>
      </c>
      <c r="U16" s="146">
        <v>161.60699999999997</v>
      </c>
      <c r="V16" s="146">
        <v>2</v>
      </c>
      <c r="W16" s="146">
        <v>0</v>
      </c>
      <c r="X16" s="127"/>
      <c r="Y16" s="132"/>
      <c r="Z16" s="132"/>
      <c r="AA16" s="132"/>
      <c r="AB16" s="132"/>
      <c r="AC16" s="132"/>
    </row>
    <row r="17" spans="1:43" s="126" customFormat="1" ht="13.5" customHeight="1">
      <c r="A17" s="124">
        <v>11</v>
      </c>
      <c r="B17" s="134" t="s">
        <v>20</v>
      </c>
      <c r="C17" s="151">
        <v>436</v>
      </c>
      <c r="D17" s="151">
        <v>0</v>
      </c>
      <c r="E17" s="151">
        <v>321</v>
      </c>
      <c r="F17" s="151">
        <v>9</v>
      </c>
      <c r="G17" s="151">
        <v>334</v>
      </c>
      <c r="H17" s="151">
        <v>0</v>
      </c>
      <c r="I17" s="152">
        <v>100.215</v>
      </c>
      <c r="J17" s="152">
        <v>85.594999999999999</v>
      </c>
      <c r="K17" s="151">
        <v>9</v>
      </c>
      <c r="L17" s="151">
        <v>6</v>
      </c>
      <c r="M17" s="151">
        <v>3</v>
      </c>
      <c r="N17" s="151">
        <v>6</v>
      </c>
      <c r="O17" s="151">
        <v>20</v>
      </c>
      <c r="P17" s="152">
        <v>1377.182</v>
      </c>
      <c r="Q17" s="152">
        <v>976.80799999999999</v>
      </c>
      <c r="R17" s="151">
        <v>70</v>
      </c>
      <c r="S17" s="152">
        <v>400.37400000000002</v>
      </c>
      <c r="T17" s="151">
        <v>51</v>
      </c>
      <c r="U17" s="152">
        <v>544.83000000000004</v>
      </c>
      <c r="V17" s="151">
        <v>0</v>
      </c>
      <c r="W17" s="151">
        <v>0</v>
      </c>
      <c r="X17" s="129"/>
      <c r="Y17" s="132"/>
      <c r="Z17" s="132"/>
      <c r="AA17" s="132"/>
      <c r="AB17" s="132"/>
      <c r="AC17" s="132"/>
    </row>
    <row r="18" spans="1:43" s="81" customFormat="1" ht="17.25" customHeight="1">
      <c r="A18" s="124">
        <v>12</v>
      </c>
      <c r="B18" s="141" t="s">
        <v>39</v>
      </c>
      <c r="C18" s="146">
        <v>678</v>
      </c>
      <c r="D18" s="146">
        <v>1</v>
      </c>
      <c r="E18" s="146">
        <v>937</v>
      </c>
      <c r="F18" s="146">
        <v>12</v>
      </c>
      <c r="G18" s="146">
        <v>923</v>
      </c>
      <c r="H18" s="146">
        <v>0</v>
      </c>
      <c r="I18" s="146">
        <v>181.86699999999999</v>
      </c>
      <c r="J18" s="146">
        <v>168.31100000000001</v>
      </c>
      <c r="K18" s="146">
        <v>11</v>
      </c>
      <c r="L18" s="146">
        <v>0</v>
      </c>
      <c r="M18" s="146">
        <v>11</v>
      </c>
      <c r="N18" s="146">
        <v>3</v>
      </c>
      <c r="O18" s="146">
        <v>3</v>
      </c>
      <c r="P18" s="146">
        <v>107307.72188999997</v>
      </c>
      <c r="Q18" s="146">
        <v>355.09199999999998</v>
      </c>
      <c r="R18" s="146">
        <v>86</v>
      </c>
      <c r="S18" s="146">
        <v>105818.51388999997</v>
      </c>
      <c r="T18" s="146">
        <v>82</v>
      </c>
      <c r="U18" s="146">
        <v>888.58100000000002</v>
      </c>
      <c r="V18" s="146">
        <v>0</v>
      </c>
      <c r="W18" s="146">
        <v>2</v>
      </c>
      <c r="X18" s="5"/>
      <c r="Y18" s="5"/>
      <c r="Z18" s="5"/>
      <c r="AA18" s="5"/>
      <c r="AB18" s="5"/>
      <c r="AC18" s="5"/>
    </row>
    <row r="19" spans="1:43" s="81" customFormat="1" ht="17.25" customHeight="1">
      <c r="A19" s="124">
        <v>13</v>
      </c>
      <c r="B19" s="140" t="s">
        <v>40</v>
      </c>
      <c r="C19" s="146">
        <v>420</v>
      </c>
      <c r="D19" s="146">
        <v>0</v>
      </c>
      <c r="E19" s="146">
        <v>308</v>
      </c>
      <c r="F19" s="146">
        <v>17</v>
      </c>
      <c r="G19" s="146">
        <v>285</v>
      </c>
      <c r="H19" s="146">
        <v>0</v>
      </c>
      <c r="I19" s="146">
        <v>102.196</v>
      </c>
      <c r="J19" s="146">
        <v>81.438999999999993</v>
      </c>
      <c r="K19" s="146">
        <v>50</v>
      </c>
      <c r="L19" s="146">
        <v>20</v>
      </c>
      <c r="M19" s="146">
        <v>30</v>
      </c>
      <c r="N19" s="146">
        <v>3</v>
      </c>
      <c r="O19" s="146">
        <v>1</v>
      </c>
      <c r="P19" s="146">
        <v>41466.942000000003</v>
      </c>
      <c r="Q19" s="146">
        <v>24747.135000000002</v>
      </c>
      <c r="R19" s="146">
        <v>31</v>
      </c>
      <c r="S19" s="146">
        <v>16335.773999999999</v>
      </c>
      <c r="T19" s="146">
        <v>14</v>
      </c>
      <c r="U19" s="146">
        <v>494.86200000000002</v>
      </c>
      <c r="V19" s="146">
        <v>1</v>
      </c>
      <c r="W19" s="146">
        <v>0</v>
      </c>
      <c r="X19" s="27"/>
      <c r="Y19" s="5"/>
      <c r="Z19" s="5"/>
      <c r="AA19" s="5"/>
      <c r="AB19" s="5"/>
      <c r="AC19" s="5"/>
    </row>
    <row r="20" spans="1:43" s="81" customFormat="1" ht="17.25" customHeight="1">
      <c r="A20" s="124">
        <v>14</v>
      </c>
      <c r="B20" s="139" t="s">
        <v>41</v>
      </c>
      <c r="C20" s="146">
        <v>472</v>
      </c>
      <c r="D20" s="146">
        <v>0</v>
      </c>
      <c r="E20" s="146">
        <v>343</v>
      </c>
      <c r="F20" s="146">
        <v>41</v>
      </c>
      <c r="G20" s="146">
        <v>294</v>
      </c>
      <c r="H20" s="146">
        <v>0</v>
      </c>
      <c r="I20" s="146">
        <v>105.12799999999999</v>
      </c>
      <c r="J20" s="146">
        <v>103.32600000000001</v>
      </c>
      <c r="K20" s="146">
        <v>27</v>
      </c>
      <c r="L20" s="146">
        <v>6</v>
      </c>
      <c r="M20" s="146">
        <v>21</v>
      </c>
      <c r="N20" s="146">
        <v>18</v>
      </c>
      <c r="O20" s="146">
        <v>0</v>
      </c>
      <c r="P20" s="146">
        <v>8269.4390000000003</v>
      </c>
      <c r="Q20" s="146">
        <v>5998.4960000000001</v>
      </c>
      <c r="R20" s="146">
        <v>51</v>
      </c>
      <c r="S20" s="146">
        <v>2342.0230000000006</v>
      </c>
      <c r="T20" s="146">
        <v>32</v>
      </c>
      <c r="U20" s="146">
        <v>571.24899999999991</v>
      </c>
      <c r="V20" s="146">
        <v>0</v>
      </c>
      <c r="W20" s="146">
        <v>0</v>
      </c>
      <c r="X20" s="28"/>
      <c r="Y20" s="5"/>
      <c r="Z20" s="5"/>
      <c r="AA20" s="5"/>
      <c r="AB20" s="5"/>
      <c r="AC20" s="5"/>
    </row>
    <row r="21" spans="1:43" s="81" customFormat="1" ht="17.25" customHeight="1">
      <c r="A21" s="137">
        <v>15</v>
      </c>
      <c r="B21" s="138" t="s">
        <v>42</v>
      </c>
      <c r="C21" s="146">
        <v>463</v>
      </c>
      <c r="D21" s="146">
        <v>0</v>
      </c>
      <c r="E21" s="146">
        <v>455</v>
      </c>
      <c r="F21" s="146">
        <v>12</v>
      </c>
      <c r="G21" s="146">
        <v>445</v>
      </c>
      <c r="H21" s="146">
        <v>0</v>
      </c>
      <c r="I21" s="146">
        <v>99.228999999999999</v>
      </c>
      <c r="J21" s="146">
        <v>95.998999999999995</v>
      </c>
      <c r="K21" s="146">
        <v>13</v>
      </c>
      <c r="L21" s="146">
        <v>0</v>
      </c>
      <c r="M21" s="146">
        <v>13</v>
      </c>
      <c r="N21" s="146">
        <v>7</v>
      </c>
      <c r="O21" s="146">
        <v>8</v>
      </c>
      <c r="P21" s="146">
        <v>6653.9509999999991</v>
      </c>
      <c r="Q21" s="146">
        <v>1887.558</v>
      </c>
      <c r="R21" s="146">
        <v>31</v>
      </c>
      <c r="S21" s="146">
        <v>7189.6170000000002</v>
      </c>
      <c r="T21" s="146">
        <v>45</v>
      </c>
      <c r="U21" s="146">
        <v>784.16399999999999</v>
      </c>
      <c r="V21" s="146">
        <v>0</v>
      </c>
      <c r="W21" s="146">
        <v>0</v>
      </c>
      <c r="X21" s="5"/>
      <c r="Y21" s="5"/>
      <c r="Z21" s="5"/>
      <c r="AA21" s="5"/>
      <c r="AB21" s="5"/>
      <c r="AC21" s="5"/>
      <c r="AQ21"/>
    </row>
    <row r="22" spans="1:43" s="81" customFormat="1" ht="27.75" customHeight="1">
      <c r="A22" s="80">
        <v>16</v>
      </c>
      <c r="B22" s="157" t="s">
        <v>63</v>
      </c>
      <c r="C22" s="146">
        <v>1182</v>
      </c>
      <c r="D22" s="146">
        <v>10</v>
      </c>
      <c r="E22" s="146">
        <v>1007</v>
      </c>
      <c r="F22" s="146">
        <v>23</v>
      </c>
      <c r="G22" s="146">
        <v>927</v>
      </c>
      <c r="H22" s="146">
        <v>0</v>
      </c>
      <c r="I22" s="146">
        <v>298.02699999999999</v>
      </c>
      <c r="J22" s="146">
        <v>272.34000000000003</v>
      </c>
      <c r="K22" s="146">
        <v>10</v>
      </c>
      <c r="L22" s="146">
        <v>2</v>
      </c>
      <c r="M22" s="146">
        <v>8</v>
      </c>
      <c r="N22" s="146">
        <v>3</v>
      </c>
      <c r="O22" s="146">
        <v>0</v>
      </c>
      <c r="P22" s="146">
        <v>7037.4049999999997</v>
      </c>
      <c r="Q22" s="146">
        <v>291.685</v>
      </c>
      <c r="R22" s="146">
        <v>105</v>
      </c>
      <c r="S22" s="146">
        <v>6624.3020000000006</v>
      </c>
      <c r="T22" s="146">
        <v>82</v>
      </c>
      <c r="U22" s="146">
        <v>1157.9090000000001</v>
      </c>
      <c r="V22" s="146">
        <v>0</v>
      </c>
      <c r="W22" s="146">
        <v>1</v>
      </c>
      <c r="X22" s="5"/>
      <c r="Y22" s="5"/>
      <c r="Z22" s="5"/>
      <c r="AA22" s="5"/>
      <c r="AB22" s="5"/>
      <c r="AC22" s="5"/>
      <c r="AQ22" s="158"/>
    </row>
    <row r="23" spans="1:43" s="81" customFormat="1" ht="27.75" customHeight="1">
      <c r="A23" s="80">
        <v>17</v>
      </c>
      <c r="B23" s="157" t="s">
        <v>64</v>
      </c>
      <c r="C23" s="146">
        <v>367</v>
      </c>
      <c r="D23" s="146">
        <v>1</v>
      </c>
      <c r="E23" s="146">
        <v>439</v>
      </c>
      <c r="F23" s="146">
        <v>39</v>
      </c>
      <c r="G23" s="146">
        <v>396</v>
      </c>
      <c r="H23" s="146">
        <v>2</v>
      </c>
      <c r="I23" s="146">
        <v>78.199999999999989</v>
      </c>
      <c r="J23" s="146">
        <v>74.306999999999988</v>
      </c>
      <c r="K23" s="146">
        <v>27</v>
      </c>
      <c r="L23" s="146">
        <v>20</v>
      </c>
      <c r="M23" s="146">
        <v>7</v>
      </c>
      <c r="N23" s="146">
        <v>4</v>
      </c>
      <c r="O23" s="146">
        <v>1</v>
      </c>
      <c r="P23" s="146">
        <v>57433.004000000001</v>
      </c>
      <c r="Q23" s="146">
        <v>29.484999999999999</v>
      </c>
      <c r="R23" s="146">
        <v>13</v>
      </c>
      <c r="S23" s="146">
        <v>56896.366000000002</v>
      </c>
      <c r="T23" s="146">
        <v>10</v>
      </c>
      <c r="U23" s="146">
        <v>219.22700000000003</v>
      </c>
      <c r="V23" s="146">
        <v>0</v>
      </c>
      <c r="W23" s="146">
        <v>0</v>
      </c>
      <c r="X23" s="5"/>
      <c r="Y23" s="5"/>
      <c r="Z23" s="5"/>
      <c r="AA23" s="5"/>
      <c r="AB23" s="5"/>
      <c r="AC23" s="5"/>
      <c r="AQ23" s="158"/>
    </row>
    <row r="24" spans="1:43" s="81" customFormat="1" ht="27.75" customHeight="1">
      <c r="A24" s="80">
        <v>18</v>
      </c>
      <c r="B24" s="157" t="s">
        <v>65</v>
      </c>
      <c r="C24" s="146">
        <v>438</v>
      </c>
      <c r="D24" s="146">
        <v>2</v>
      </c>
      <c r="E24" s="146">
        <v>509</v>
      </c>
      <c r="F24" s="146">
        <v>16</v>
      </c>
      <c r="G24" s="146">
        <v>486</v>
      </c>
      <c r="H24" s="146">
        <v>0</v>
      </c>
      <c r="I24" s="146">
        <v>152.79599999999999</v>
      </c>
      <c r="J24" s="146">
        <v>127.66799999999999</v>
      </c>
      <c r="K24" s="146">
        <v>9</v>
      </c>
      <c r="L24" s="146">
        <v>0</v>
      </c>
      <c r="M24" s="146">
        <v>9</v>
      </c>
      <c r="N24" s="146">
        <v>5</v>
      </c>
      <c r="O24" s="146">
        <v>1</v>
      </c>
      <c r="P24" s="146">
        <v>2248.4059999999999</v>
      </c>
      <c r="Q24" s="146">
        <v>1053.7919999999999</v>
      </c>
      <c r="R24" s="146">
        <v>34</v>
      </c>
      <c r="S24" s="146">
        <v>1038.6379999999999</v>
      </c>
      <c r="T24" s="146">
        <v>17</v>
      </c>
      <c r="U24" s="146">
        <v>309.27500000000003</v>
      </c>
      <c r="V24" s="146">
        <v>0</v>
      </c>
      <c r="W24" s="146">
        <v>0</v>
      </c>
      <c r="X24" s="5"/>
      <c r="Y24" s="5"/>
      <c r="Z24" s="5"/>
      <c r="AA24" s="5"/>
      <c r="AB24" s="5"/>
      <c r="AC24" s="5"/>
      <c r="AQ24" s="158"/>
    </row>
    <row r="25" spans="1:43" s="81" customFormat="1" ht="17.25" customHeight="1">
      <c r="A25" s="143"/>
      <c r="B25" s="144" t="s">
        <v>43</v>
      </c>
      <c r="C25" s="154">
        <f>SUM(C26:C34)</f>
        <v>11</v>
      </c>
      <c r="D25" s="154">
        <f t="shared" ref="D25:W25" si="1">SUM(D26:D34)</f>
        <v>0</v>
      </c>
      <c r="E25" s="154">
        <f t="shared" si="1"/>
        <v>8</v>
      </c>
      <c r="F25" s="154">
        <f t="shared" si="1"/>
        <v>2</v>
      </c>
      <c r="G25" s="154">
        <f t="shared" si="1"/>
        <v>7</v>
      </c>
      <c r="H25" s="154">
        <f t="shared" si="1"/>
        <v>0</v>
      </c>
      <c r="I25" s="154">
        <f t="shared" si="1"/>
        <v>3.7399999999999998</v>
      </c>
      <c r="J25" s="154">
        <f t="shared" si="1"/>
        <v>3.7399999999999998</v>
      </c>
      <c r="K25" s="154">
        <f t="shared" si="1"/>
        <v>5</v>
      </c>
      <c r="L25" s="154">
        <f t="shared" si="1"/>
        <v>0</v>
      </c>
      <c r="M25" s="154">
        <f t="shared" si="1"/>
        <v>5</v>
      </c>
      <c r="N25" s="154">
        <f t="shared" si="1"/>
        <v>2</v>
      </c>
      <c r="O25" s="154">
        <f t="shared" si="1"/>
        <v>5</v>
      </c>
      <c r="P25" s="154">
        <f t="shared" si="1"/>
        <v>60230.259999999995</v>
      </c>
      <c r="Q25" s="154">
        <f t="shared" si="1"/>
        <v>0</v>
      </c>
      <c r="R25" s="154">
        <f>SUM(R26:R34)</f>
        <v>7</v>
      </c>
      <c r="S25" s="154">
        <f t="shared" si="1"/>
        <v>40184.492999999995</v>
      </c>
      <c r="T25" s="154">
        <f t="shared" si="1"/>
        <v>2</v>
      </c>
      <c r="U25" s="154">
        <f t="shared" si="1"/>
        <v>114.429</v>
      </c>
      <c r="V25" s="154">
        <f t="shared" si="1"/>
        <v>3</v>
      </c>
      <c r="W25" s="154">
        <f t="shared" si="1"/>
        <v>0</v>
      </c>
      <c r="X25" s="30"/>
    </row>
    <row r="26" spans="1:43" s="81" customFormat="1" ht="13.8">
      <c r="A26" s="80"/>
      <c r="B26" s="14" t="s">
        <v>44</v>
      </c>
      <c r="C26" s="165">
        <v>0</v>
      </c>
      <c r="D26" s="165">
        <v>0</v>
      </c>
      <c r="E26" s="165">
        <v>0</v>
      </c>
      <c r="F26" s="165">
        <v>0</v>
      </c>
      <c r="G26" s="165">
        <v>0</v>
      </c>
      <c r="H26" s="165">
        <v>0</v>
      </c>
      <c r="I26" s="162">
        <v>0</v>
      </c>
      <c r="J26" s="162">
        <v>0</v>
      </c>
      <c r="K26" s="165">
        <v>0</v>
      </c>
      <c r="L26" s="165">
        <v>0</v>
      </c>
      <c r="M26" s="165">
        <v>0</v>
      </c>
      <c r="N26" s="165">
        <v>0</v>
      </c>
      <c r="O26" s="165">
        <v>0</v>
      </c>
      <c r="P26" s="162">
        <v>0</v>
      </c>
      <c r="Q26" s="162">
        <v>0</v>
      </c>
      <c r="R26" s="165">
        <v>0</v>
      </c>
      <c r="S26" s="162">
        <v>0</v>
      </c>
      <c r="T26" s="165">
        <v>0</v>
      </c>
      <c r="U26" s="162">
        <v>0</v>
      </c>
      <c r="V26" s="165">
        <v>0</v>
      </c>
      <c r="W26" s="165">
        <v>0</v>
      </c>
      <c r="X26" s="30"/>
    </row>
    <row r="27" spans="1:43" s="81" customFormat="1" ht="13.8">
      <c r="A27" s="80"/>
      <c r="B27" s="14" t="s">
        <v>45</v>
      </c>
      <c r="C27" s="165">
        <v>0</v>
      </c>
      <c r="D27" s="165">
        <v>0</v>
      </c>
      <c r="E27" s="165">
        <v>0</v>
      </c>
      <c r="F27" s="165">
        <v>0</v>
      </c>
      <c r="G27" s="165">
        <v>0</v>
      </c>
      <c r="H27" s="165">
        <v>0</v>
      </c>
      <c r="I27" s="162">
        <v>0</v>
      </c>
      <c r="J27" s="162">
        <v>0</v>
      </c>
      <c r="K27" s="165">
        <v>0</v>
      </c>
      <c r="L27" s="165">
        <v>0</v>
      </c>
      <c r="M27" s="165">
        <v>0</v>
      </c>
      <c r="N27" s="165">
        <v>0</v>
      </c>
      <c r="O27" s="165">
        <v>0</v>
      </c>
      <c r="P27" s="162">
        <v>0</v>
      </c>
      <c r="Q27" s="162">
        <v>0</v>
      </c>
      <c r="R27" s="165">
        <v>0</v>
      </c>
      <c r="S27" s="162">
        <v>0</v>
      </c>
      <c r="T27" s="165">
        <v>0</v>
      </c>
      <c r="U27" s="162">
        <v>0</v>
      </c>
      <c r="V27" s="165">
        <v>0</v>
      </c>
      <c r="W27" s="165">
        <v>0</v>
      </c>
      <c r="X27" s="27"/>
    </row>
    <row r="28" spans="1:43" s="81" customFormat="1" ht="13.8">
      <c r="A28" s="96"/>
      <c r="B28" s="14" t="s">
        <v>46</v>
      </c>
      <c r="C28" s="166">
        <v>0</v>
      </c>
      <c r="D28" s="166">
        <v>0</v>
      </c>
      <c r="E28" s="166">
        <v>0</v>
      </c>
      <c r="F28" s="166">
        <v>0</v>
      </c>
      <c r="G28" s="166">
        <v>0</v>
      </c>
      <c r="H28" s="166">
        <v>0</v>
      </c>
      <c r="I28" s="163">
        <v>0</v>
      </c>
      <c r="J28" s="163">
        <v>0</v>
      </c>
      <c r="K28" s="166">
        <v>3</v>
      </c>
      <c r="L28" s="166">
        <v>0</v>
      </c>
      <c r="M28" s="166">
        <v>3</v>
      </c>
      <c r="N28" s="166">
        <v>0</v>
      </c>
      <c r="O28" s="166">
        <v>3</v>
      </c>
      <c r="P28" s="163">
        <v>40070.063999999998</v>
      </c>
      <c r="Q28" s="163">
        <v>0</v>
      </c>
      <c r="R28" s="166">
        <v>5</v>
      </c>
      <c r="S28" s="163">
        <v>40070.063999999998</v>
      </c>
      <c r="T28" s="166">
        <v>0</v>
      </c>
      <c r="U28" s="163">
        <v>0</v>
      </c>
      <c r="V28" s="166">
        <v>0</v>
      </c>
      <c r="W28" s="166">
        <v>0</v>
      </c>
      <c r="X28" s="27"/>
    </row>
    <row r="29" spans="1:43" s="81" customFormat="1" ht="13.8">
      <c r="A29" s="80"/>
      <c r="B29" s="14" t="s">
        <v>47</v>
      </c>
      <c r="C29" s="165">
        <v>3</v>
      </c>
      <c r="D29" s="165">
        <v>0</v>
      </c>
      <c r="E29" s="165">
        <v>0</v>
      </c>
      <c r="F29" s="165">
        <v>0</v>
      </c>
      <c r="G29" s="165">
        <v>0</v>
      </c>
      <c r="H29" s="165">
        <v>0</v>
      </c>
      <c r="I29" s="162">
        <v>0</v>
      </c>
      <c r="J29" s="162">
        <v>0</v>
      </c>
      <c r="K29" s="165">
        <v>0</v>
      </c>
      <c r="L29" s="165">
        <v>0</v>
      </c>
      <c r="M29" s="165">
        <v>0</v>
      </c>
      <c r="N29" s="165">
        <v>0</v>
      </c>
      <c r="O29" s="165">
        <v>0</v>
      </c>
      <c r="P29" s="162">
        <v>0</v>
      </c>
      <c r="Q29" s="162">
        <v>0</v>
      </c>
      <c r="R29" s="165">
        <v>0</v>
      </c>
      <c r="S29" s="162">
        <v>0</v>
      </c>
      <c r="T29" s="165">
        <v>0</v>
      </c>
      <c r="U29" s="162">
        <v>0</v>
      </c>
      <c r="V29" s="165">
        <v>0</v>
      </c>
      <c r="W29" s="165">
        <v>0</v>
      </c>
      <c r="X29" s="27"/>
    </row>
    <row r="30" spans="1:43" s="81" customFormat="1" ht="13.8">
      <c r="A30" s="80"/>
      <c r="B30" s="14" t="s">
        <v>48</v>
      </c>
      <c r="C30" s="165">
        <v>3</v>
      </c>
      <c r="D30" s="165">
        <v>0</v>
      </c>
      <c r="E30" s="165">
        <v>6</v>
      </c>
      <c r="F30" s="165">
        <v>2</v>
      </c>
      <c r="G30" s="165">
        <v>5</v>
      </c>
      <c r="H30" s="165">
        <v>0</v>
      </c>
      <c r="I30" s="162">
        <f>2.55+0.17</f>
        <v>2.7199999999999998</v>
      </c>
      <c r="J30" s="162">
        <f>2.55+0.17</f>
        <v>2.7199999999999998</v>
      </c>
      <c r="K30" s="165">
        <v>0</v>
      </c>
      <c r="L30" s="165">
        <v>0</v>
      </c>
      <c r="M30" s="165">
        <v>0</v>
      </c>
      <c r="N30" s="165">
        <v>0</v>
      </c>
      <c r="O30" s="165">
        <v>0</v>
      </c>
      <c r="P30" s="162">
        <v>0</v>
      </c>
      <c r="Q30" s="162">
        <v>0</v>
      </c>
      <c r="R30" s="165">
        <v>0</v>
      </c>
      <c r="S30" s="162">
        <v>0</v>
      </c>
      <c r="T30" s="165">
        <v>0</v>
      </c>
      <c r="U30" s="162">
        <v>0</v>
      </c>
      <c r="V30" s="165">
        <v>3</v>
      </c>
      <c r="W30" s="165">
        <v>0</v>
      </c>
      <c r="X30" s="27"/>
      <c r="Y30" s="5"/>
    </row>
    <row r="31" spans="1:43" s="81" customFormat="1" ht="13.8">
      <c r="A31" s="80"/>
      <c r="B31" s="14" t="s">
        <v>49</v>
      </c>
      <c r="C31" s="166">
        <v>5</v>
      </c>
      <c r="D31" s="166">
        <v>0</v>
      </c>
      <c r="E31" s="166">
        <v>2</v>
      </c>
      <c r="F31" s="166">
        <v>0</v>
      </c>
      <c r="G31" s="166">
        <v>2</v>
      </c>
      <c r="H31" s="166">
        <v>0</v>
      </c>
      <c r="I31" s="163">
        <v>1.02</v>
      </c>
      <c r="J31" s="163">
        <v>1.02</v>
      </c>
      <c r="K31" s="166">
        <v>2</v>
      </c>
      <c r="L31" s="166">
        <v>0</v>
      </c>
      <c r="M31" s="166">
        <v>2</v>
      </c>
      <c r="N31" s="166">
        <v>2</v>
      </c>
      <c r="O31" s="166">
        <v>2</v>
      </c>
      <c r="P31" s="163">
        <v>20160.196</v>
      </c>
      <c r="Q31" s="163">
        <v>0</v>
      </c>
      <c r="R31" s="166">
        <v>2</v>
      </c>
      <c r="S31" s="163">
        <f>96.104+18.325</f>
        <v>114.429</v>
      </c>
      <c r="T31" s="166">
        <v>2</v>
      </c>
      <c r="U31" s="163">
        <f>96.104+18.325</f>
        <v>114.429</v>
      </c>
      <c r="V31" s="166">
        <v>0</v>
      </c>
      <c r="W31" s="166">
        <v>0</v>
      </c>
      <c r="X31" s="27"/>
      <c r="Y31" s="5"/>
    </row>
    <row r="32" spans="1:43" s="81" customFormat="1" ht="13.8">
      <c r="A32" s="80"/>
      <c r="B32" s="14" t="s">
        <v>50</v>
      </c>
      <c r="C32" s="166">
        <v>0</v>
      </c>
      <c r="D32" s="166">
        <v>0</v>
      </c>
      <c r="E32" s="166">
        <v>0</v>
      </c>
      <c r="F32" s="166">
        <v>0</v>
      </c>
      <c r="G32" s="166">
        <v>0</v>
      </c>
      <c r="H32" s="166">
        <v>0</v>
      </c>
      <c r="I32" s="164">
        <v>0</v>
      </c>
      <c r="J32" s="163">
        <v>0</v>
      </c>
      <c r="K32" s="166">
        <v>0</v>
      </c>
      <c r="L32" s="166">
        <v>0</v>
      </c>
      <c r="M32" s="166">
        <v>0</v>
      </c>
      <c r="N32" s="166">
        <v>0</v>
      </c>
      <c r="O32" s="166">
        <v>0</v>
      </c>
      <c r="P32" s="163">
        <v>0</v>
      </c>
      <c r="Q32" s="163">
        <v>0</v>
      </c>
      <c r="R32" s="166">
        <v>0</v>
      </c>
      <c r="S32" s="163">
        <v>0</v>
      </c>
      <c r="T32" s="166">
        <v>0</v>
      </c>
      <c r="U32" s="163">
        <v>0</v>
      </c>
      <c r="V32" s="166">
        <v>0</v>
      </c>
      <c r="W32" s="166">
        <v>0</v>
      </c>
      <c r="X32" s="20"/>
      <c r="Y32" s="7"/>
    </row>
    <row r="33" spans="1:25" s="81" customFormat="1" ht="13.8">
      <c r="A33" s="80"/>
      <c r="B33" s="14" t="s">
        <v>51</v>
      </c>
      <c r="C33" s="165">
        <v>0</v>
      </c>
      <c r="D33" s="165">
        <v>0</v>
      </c>
      <c r="E33" s="165">
        <v>0</v>
      </c>
      <c r="F33" s="165">
        <v>0</v>
      </c>
      <c r="G33" s="165">
        <v>0</v>
      </c>
      <c r="H33" s="165">
        <v>0</v>
      </c>
      <c r="I33" s="162">
        <v>0</v>
      </c>
      <c r="J33" s="162">
        <v>0</v>
      </c>
      <c r="K33" s="165">
        <v>0</v>
      </c>
      <c r="L33" s="165">
        <v>0</v>
      </c>
      <c r="M33" s="165">
        <v>0</v>
      </c>
      <c r="N33" s="165">
        <v>0</v>
      </c>
      <c r="O33" s="165">
        <v>0</v>
      </c>
      <c r="P33" s="162">
        <v>0</v>
      </c>
      <c r="Q33" s="162">
        <v>0</v>
      </c>
      <c r="R33" s="165">
        <v>0</v>
      </c>
      <c r="S33" s="162">
        <v>0</v>
      </c>
      <c r="T33" s="165">
        <v>0</v>
      </c>
      <c r="U33" s="162">
        <v>0</v>
      </c>
      <c r="V33" s="165">
        <v>0</v>
      </c>
      <c r="W33" s="165">
        <v>0</v>
      </c>
      <c r="X33" s="25"/>
      <c r="Y33" s="7"/>
    </row>
    <row r="34" spans="1:25" s="81" customFormat="1" ht="13.8">
      <c r="A34" s="80"/>
      <c r="B34" s="14" t="s">
        <v>52</v>
      </c>
      <c r="C34" s="165">
        <v>0</v>
      </c>
      <c r="D34" s="165">
        <v>0</v>
      </c>
      <c r="E34" s="165">
        <v>0</v>
      </c>
      <c r="F34" s="165">
        <v>0</v>
      </c>
      <c r="G34" s="165">
        <v>0</v>
      </c>
      <c r="H34" s="165">
        <v>0</v>
      </c>
      <c r="I34" s="162">
        <v>0</v>
      </c>
      <c r="J34" s="162">
        <v>0</v>
      </c>
      <c r="K34" s="165">
        <v>0</v>
      </c>
      <c r="L34" s="165">
        <v>0</v>
      </c>
      <c r="M34" s="165">
        <v>0</v>
      </c>
      <c r="N34" s="165">
        <v>0</v>
      </c>
      <c r="O34" s="165">
        <v>0</v>
      </c>
      <c r="P34" s="162">
        <v>0</v>
      </c>
      <c r="Q34" s="162">
        <v>0</v>
      </c>
      <c r="R34" s="165">
        <v>0</v>
      </c>
      <c r="S34" s="162">
        <v>0</v>
      </c>
      <c r="T34" s="165">
        <v>0</v>
      </c>
      <c r="U34" s="162">
        <v>0</v>
      </c>
      <c r="V34" s="165">
        <v>0</v>
      </c>
      <c r="W34" s="165">
        <v>0</v>
      </c>
      <c r="X34" s="25"/>
      <c r="Y34" s="7"/>
    </row>
    <row r="35" spans="1:25" s="81" customFormat="1" ht="17.25" customHeight="1">
      <c r="A35" s="33"/>
      <c r="B35" s="33"/>
      <c r="C35" s="33"/>
      <c r="D35" s="33"/>
      <c r="E35" s="33"/>
      <c r="F35" s="33"/>
      <c r="G35" s="17"/>
      <c r="H35" s="17"/>
      <c r="I35" s="33"/>
      <c r="J35" s="33"/>
      <c r="K35" s="33"/>
      <c r="L35" s="33"/>
      <c r="M35" s="33"/>
      <c r="N35" s="17"/>
      <c r="O35" s="17"/>
      <c r="P35" s="33"/>
      <c r="Q35" s="17"/>
      <c r="R35" s="33"/>
      <c r="S35" s="17"/>
      <c r="T35" s="33"/>
      <c r="U35" s="33"/>
      <c r="V35" s="25"/>
      <c r="W35" s="7"/>
    </row>
    <row r="36" spans="1:25" s="81" customFormat="1" ht="17.25" customHeigh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0"/>
      <c r="W36" s="5"/>
    </row>
    <row r="37" spans="1:25" s="81" customFormat="1" ht="17.25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25"/>
      <c r="W37" s="5"/>
    </row>
    <row r="38" spans="1:25" s="81" customFormat="1" ht="17.25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5"/>
      <c r="W38" s="5"/>
    </row>
    <row r="39" spans="1:25" s="81" customFormat="1" ht="17.25" customHeight="1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25"/>
      <c r="W39" s="97"/>
    </row>
    <row r="40" spans="1:25" s="81" customFormat="1" ht="17.25" customHeight="1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17"/>
      <c r="W40" s="97"/>
    </row>
    <row r="41" spans="1:25" s="81" customFormat="1" ht="17.25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27"/>
      <c r="W41" s="97"/>
    </row>
    <row r="42" spans="1:25" s="81" customFormat="1" ht="17.2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25"/>
      <c r="W42" s="5"/>
      <c r="X42" s="5"/>
    </row>
    <row r="43" spans="1:25" s="81" customFormat="1" ht="17.2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1"/>
      <c r="W43" s="5"/>
    </row>
    <row r="44" spans="1:25" s="81" customFormat="1" ht="17.2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25"/>
      <c r="W44" s="5"/>
    </row>
    <row r="45" spans="1:25" s="81" customFormat="1" ht="17.2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20"/>
      <c r="W45" s="5"/>
    </row>
    <row r="46" spans="1:25" s="81" customFormat="1" ht="17.2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24"/>
      <c r="W46" s="5"/>
    </row>
    <row r="47" spans="1:25" s="81" customFormat="1" ht="17.2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25"/>
      <c r="W47" s="5"/>
    </row>
    <row r="48" spans="1:25" s="81" customFormat="1" ht="17.2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21"/>
      <c r="W48" s="5"/>
    </row>
    <row r="49" spans="1:22" s="81" customFormat="1" ht="17.2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1"/>
    </row>
    <row r="50" spans="1:22" s="81" customFormat="1" ht="17.2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1"/>
    </row>
    <row r="51" spans="1:22" s="81" customFormat="1" ht="17.2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21"/>
    </row>
    <row r="52" spans="1:22" s="81" customFormat="1" ht="17.2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2"/>
    </row>
    <row r="53" spans="1:22" s="81" customFormat="1" ht="17.2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2"/>
    </row>
    <row r="54" spans="1:22" s="81" customFormat="1" ht="17.2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2"/>
    </row>
    <row r="55" spans="1:22" s="81" customFormat="1" ht="17.2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25"/>
    </row>
    <row r="56" spans="1:22" s="81" customFormat="1" ht="17.2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2"/>
    </row>
    <row r="57" spans="1:22" s="81" customFormat="1" ht="17.2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2"/>
    </row>
    <row r="58" spans="1:22" s="81" customFormat="1" ht="17.2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20"/>
    </row>
    <row r="59" spans="1:22" s="81" customFormat="1" ht="17.2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20"/>
    </row>
    <row r="60" spans="1:22" s="81" customFormat="1" ht="17.2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20"/>
    </row>
    <row r="61" spans="1:22" s="81" customFormat="1" ht="17.2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20"/>
    </row>
    <row r="62" spans="1:22" s="81" customFormat="1" ht="17.2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20"/>
    </row>
    <row r="63" spans="1:22" s="81" customFormat="1" ht="17.25" customHeight="1">
      <c r="A63" s="5"/>
      <c r="B63" s="5"/>
      <c r="C63" s="5"/>
      <c r="D63" s="5"/>
      <c r="E63" s="5"/>
      <c r="F63" s="5"/>
      <c r="G63" s="17"/>
      <c r="H63" s="17"/>
      <c r="I63" s="86"/>
      <c r="J63" s="86"/>
      <c r="K63" s="86"/>
      <c r="L63" s="86"/>
      <c r="M63" s="86"/>
      <c r="N63" s="27"/>
      <c r="O63" s="27"/>
      <c r="P63" s="5"/>
      <c r="Q63" s="85"/>
      <c r="R63" s="5"/>
      <c r="S63" s="27"/>
      <c r="T63" s="5"/>
      <c r="U63" s="5"/>
      <c r="V63" s="20"/>
    </row>
    <row r="64" spans="1:22" s="81" customFormat="1" ht="17.25" customHeight="1">
      <c r="A64" s="5"/>
      <c r="B64" s="5"/>
      <c r="C64" s="5"/>
      <c r="D64" s="5"/>
      <c r="E64" s="5"/>
      <c r="F64" s="5"/>
      <c r="G64" s="17"/>
      <c r="H64" s="17"/>
      <c r="I64" s="86"/>
      <c r="J64" s="86"/>
      <c r="K64" s="86"/>
      <c r="L64" s="86"/>
      <c r="M64" s="86"/>
      <c r="N64" s="27"/>
      <c r="O64" s="27"/>
      <c r="P64" s="5"/>
      <c r="Q64" s="85"/>
      <c r="R64" s="5"/>
      <c r="S64" s="27"/>
      <c r="T64" s="5"/>
      <c r="U64" s="5"/>
      <c r="V64" s="25"/>
    </row>
    <row r="65" spans="1:24" s="81" customFormat="1" ht="17.25" customHeight="1">
      <c r="A65" s="5"/>
      <c r="B65" s="5"/>
      <c r="C65" s="5"/>
      <c r="D65" s="5"/>
      <c r="E65" s="5"/>
      <c r="F65" s="5"/>
      <c r="G65" s="17"/>
      <c r="H65" s="17"/>
      <c r="I65" s="86"/>
      <c r="J65" s="86"/>
      <c r="K65" s="86"/>
      <c r="L65" s="86"/>
      <c r="M65" s="86"/>
      <c r="N65" s="27"/>
      <c r="O65" s="27"/>
      <c r="P65" s="5"/>
      <c r="Q65" s="85"/>
      <c r="R65" s="5"/>
      <c r="S65" s="27"/>
      <c r="T65" s="5"/>
      <c r="U65" s="5"/>
      <c r="V65" s="25"/>
    </row>
    <row r="66" spans="1:24" s="81" customFormat="1" ht="17.25" customHeight="1">
      <c r="A66" s="5"/>
      <c r="B66" s="5"/>
      <c r="C66" s="5"/>
      <c r="D66" s="5"/>
      <c r="E66" s="5"/>
      <c r="F66" s="5"/>
      <c r="G66" s="17"/>
      <c r="H66" s="17"/>
      <c r="I66" s="86"/>
      <c r="J66" s="86"/>
      <c r="K66" s="86"/>
      <c r="L66" s="86"/>
      <c r="M66" s="86"/>
      <c r="N66" s="27"/>
      <c r="O66" s="27"/>
      <c r="P66" s="5"/>
      <c r="Q66" s="85"/>
      <c r="R66" s="5"/>
      <c r="S66" s="27"/>
      <c r="T66" s="5"/>
      <c r="U66" s="5"/>
      <c r="V66" s="25"/>
    </row>
    <row r="67" spans="1:24" s="81" customFormat="1" ht="17.2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2"/>
    </row>
    <row r="68" spans="1:24" s="81" customFormat="1" ht="17.25" customHeight="1">
      <c r="A68" s="80"/>
      <c r="B68" s="14"/>
      <c r="C68" s="5"/>
      <c r="D68" s="5"/>
      <c r="E68" s="5"/>
      <c r="F68" s="5"/>
      <c r="G68" s="5"/>
      <c r="H68" s="5"/>
      <c r="I68" s="17"/>
      <c r="J68" s="17"/>
      <c r="K68" s="86"/>
      <c r="L68" s="86"/>
      <c r="M68" s="86"/>
      <c r="N68" s="86"/>
      <c r="O68" s="86"/>
      <c r="P68" s="27"/>
      <c r="Q68" s="27"/>
      <c r="R68" s="5"/>
      <c r="S68" s="85"/>
      <c r="T68" s="5"/>
      <c r="U68" s="27"/>
      <c r="V68" s="5"/>
      <c r="W68" s="5"/>
      <c r="X68" s="25"/>
    </row>
    <row r="69" spans="1:24" s="81" customFormat="1" ht="17.25" customHeight="1">
      <c r="A69" s="80"/>
      <c r="B69" s="82"/>
      <c r="C69" s="5"/>
      <c r="D69" s="5"/>
      <c r="E69" s="5"/>
      <c r="F69" s="5"/>
      <c r="G69" s="5"/>
      <c r="H69" s="5"/>
      <c r="I69" s="17"/>
      <c r="J69" s="17"/>
      <c r="K69" s="86"/>
      <c r="L69" s="86"/>
      <c r="M69" s="86"/>
      <c r="N69" s="86"/>
      <c r="O69" s="86"/>
      <c r="P69" s="27"/>
      <c r="Q69" s="27"/>
      <c r="R69" s="5"/>
      <c r="S69" s="85"/>
      <c r="T69" s="5"/>
      <c r="U69" s="27"/>
      <c r="V69" s="5"/>
      <c r="W69" s="5"/>
      <c r="X69" s="20"/>
    </row>
    <row r="70" spans="1:24" s="81" customFormat="1" ht="17.25" customHeight="1">
      <c r="A70" s="80"/>
      <c r="B70" s="10"/>
      <c r="C70" s="5"/>
      <c r="D70" s="5"/>
      <c r="E70" s="5"/>
      <c r="F70" s="5"/>
      <c r="G70" s="5"/>
      <c r="H70" s="5"/>
      <c r="I70" s="17"/>
      <c r="J70" s="17"/>
      <c r="K70" s="86"/>
      <c r="L70" s="86"/>
      <c r="M70" s="86"/>
      <c r="N70" s="86"/>
      <c r="O70" s="86"/>
      <c r="P70" s="27"/>
      <c r="Q70" s="27"/>
      <c r="R70" s="5"/>
      <c r="S70" s="85"/>
      <c r="T70" s="5"/>
      <c r="U70" s="27"/>
      <c r="V70" s="5"/>
      <c r="W70" s="5"/>
      <c r="X70" s="25"/>
    </row>
    <row r="71" spans="1:24" s="81" customFormat="1" ht="17.25" customHeight="1">
      <c r="A71" s="83"/>
      <c r="B71" s="84"/>
      <c r="C71" s="5"/>
      <c r="D71" s="5"/>
      <c r="E71" s="5"/>
      <c r="F71" s="5"/>
      <c r="G71" s="33"/>
      <c r="H71" s="33"/>
      <c r="I71" s="17"/>
      <c r="J71" s="17"/>
      <c r="K71" s="86"/>
      <c r="L71" s="86"/>
      <c r="M71" s="86"/>
      <c r="N71" s="86"/>
      <c r="O71" s="86"/>
      <c r="P71" s="27"/>
      <c r="Q71" s="27"/>
      <c r="R71" s="5"/>
      <c r="S71" s="85"/>
      <c r="T71" s="5"/>
      <c r="U71" s="27"/>
      <c r="V71" s="5"/>
      <c r="W71" s="5"/>
      <c r="X71" s="32"/>
    </row>
    <row r="72" spans="1:24" s="81" customFormat="1" ht="17.25" customHeight="1">
      <c r="A72" s="83"/>
      <c r="B72" s="23"/>
      <c r="C72" s="5"/>
      <c r="D72" s="5"/>
      <c r="E72" s="5"/>
      <c r="F72" s="5"/>
      <c r="G72" s="33"/>
      <c r="H72" s="33"/>
      <c r="I72" s="17"/>
      <c r="J72" s="17"/>
      <c r="K72" s="86"/>
      <c r="L72" s="86"/>
      <c r="M72" s="86"/>
      <c r="N72" s="86"/>
      <c r="O72" s="86"/>
      <c r="P72" s="27"/>
      <c r="Q72" s="27"/>
      <c r="R72" s="5"/>
      <c r="S72" s="85"/>
      <c r="T72" s="5"/>
      <c r="U72" s="27"/>
      <c r="V72" s="5"/>
      <c r="W72" s="5"/>
      <c r="X72" s="27"/>
    </row>
    <row r="73" spans="1:24" s="81" customFormat="1" ht="17.25" customHeight="1">
      <c r="A73" s="93"/>
      <c r="B73" s="14"/>
      <c r="C73" s="10"/>
      <c r="D73" s="10"/>
      <c r="E73" s="10"/>
      <c r="F73" s="10"/>
      <c r="G73" s="10"/>
      <c r="H73" s="10"/>
      <c r="I73" s="11"/>
      <c r="J73" s="11"/>
      <c r="K73" s="91"/>
      <c r="L73" s="91"/>
      <c r="M73" s="91"/>
      <c r="N73" s="91"/>
      <c r="O73" s="91"/>
      <c r="P73" s="20"/>
      <c r="Q73" s="20"/>
      <c r="R73" s="10"/>
      <c r="S73" s="20"/>
      <c r="T73" s="10"/>
      <c r="U73" s="20"/>
      <c r="V73" s="10"/>
      <c r="W73" s="10"/>
      <c r="X73" s="25"/>
    </row>
    <row r="74" spans="1:24" s="81" customFormat="1" ht="17.25" customHeight="1">
      <c r="A74" s="80"/>
      <c r="B74" s="14"/>
      <c r="C74" s="5"/>
      <c r="D74" s="5"/>
      <c r="E74" s="5"/>
      <c r="F74" s="5"/>
      <c r="G74" s="5"/>
      <c r="H74" s="5"/>
      <c r="I74" s="17"/>
      <c r="J74" s="17"/>
      <c r="K74" s="33"/>
      <c r="L74" s="33"/>
      <c r="M74" s="33"/>
      <c r="N74" s="33"/>
      <c r="O74" s="33"/>
      <c r="P74" s="27"/>
      <c r="Q74" s="27"/>
      <c r="R74" s="5"/>
      <c r="S74" s="85"/>
      <c r="T74" s="5"/>
      <c r="U74" s="27"/>
      <c r="V74" s="5"/>
      <c r="W74" s="33"/>
      <c r="X74" s="27"/>
    </row>
    <row r="75" spans="1:24" s="81" customFormat="1" ht="17.25" customHeight="1">
      <c r="A75" s="80"/>
      <c r="B75" s="14"/>
      <c r="C75" s="5"/>
      <c r="D75" s="5"/>
      <c r="E75" s="5"/>
      <c r="F75" s="5"/>
      <c r="G75" s="5"/>
      <c r="H75" s="5"/>
      <c r="I75" s="17"/>
      <c r="J75" s="17"/>
      <c r="K75" s="33"/>
      <c r="L75" s="33"/>
      <c r="M75" s="33"/>
      <c r="N75" s="33"/>
      <c r="O75" s="33"/>
      <c r="P75" s="27"/>
      <c r="Q75" s="27"/>
      <c r="R75" s="5"/>
      <c r="S75" s="85"/>
      <c r="T75" s="5"/>
      <c r="U75" s="27"/>
      <c r="V75" s="5"/>
      <c r="W75" s="33"/>
      <c r="X75" s="33"/>
    </row>
    <row r="76" spans="1:24" s="81" customFormat="1" ht="17.25" customHeight="1">
      <c r="A76" s="80"/>
      <c r="B76" s="14"/>
      <c r="C76" s="5"/>
      <c r="D76" s="5"/>
      <c r="E76" s="5"/>
      <c r="F76" s="5"/>
      <c r="G76" s="5"/>
      <c r="H76" s="5"/>
      <c r="I76" s="17"/>
      <c r="J76" s="17"/>
      <c r="K76" s="33"/>
      <c r="L76" s="33"/>
      <c r="M76" s="33"/>
      <c r="N76" s="33"/>
      <c r="O76" s="33"/>
      <c r="P76" s="27"/>
      <c r="Q76" s="27"/>
      <c r="R76" s="5"/>
      <c r="S76" s="85"/>
      <c r="T76" s="5"/>
      <c r="U76" s="27"/>
      <c r="V76" s="5"/>
      <c r="W76" s="33"/>
      <c r="X76" s="25"/>
    </row>
    <row r="77" spans="1:24" s="81" customFormat="1" ht="17.25" customHeight="1">
      <c r="A77" s="80"/>
      <c r="B77" s="14"/>
      <c r="C77" s="5"/>
      <c r="D77" s="5"/>
      <c r="E77" s="5"/>
      <c r="F77" s="5"/>
      <c r="G77" s="5"/>
      <c r="H77" s="5"/>
      <c r="I77" s="17"/>
      <c r="J77" s="17"/>
      <c r="K77" s="33"/>
      <c r="L77" s="33"/>
      <c r="M77" s="33"/>
      <c r="N77" s="33"/>
      <c r="O77" s="33"/>
      <c r="P77" s="27"/>
      <c r="Q77" s="27"/>
      <c r="R77" s="5"/>
      <c r="S77" s="85"/>
      <c r="T77" s="5"/>
      <c r="U77" s="27"/>
      <c r="V77" s="5"/>
      <c r="W77" s="33"/>
      <c r="X77" s="5"/>
    </row>
    <row r="78" spans="1:24" s="81" customFormat="1" ht="17.25" customHeight="1">
      <c r="A78" s="80"/>
      <c r="B78" s="14"/>
      <c r="C78" s="5"/>
      <c r="D78" s="5"/>
      <c r="E78" s="5"/>
      <c r="F78" s="5"/>
      <c r="G78" s="5"/>
      <c r="H78" s="5"/>
      <c r="I78" s="17"/>
      <c r="J78" s="17"/>
      <c r="K78" s="33"/>
      <c r="L78" s="33"/>
      <c r="M78" s="33"/>
      <c r="N78" s="33"/>
      <c r="O78" s="33"/>
      <c r="P78" s="27"/>
      <c r="Q78" s="27"/>
      <c r="R78" s="5"/>
      <c r="S78" s="85"/>
      <c r="T78" s="5"/>
      <c r="U78" s="27"/>
      <c r="V78" s="5"/>
      <c r="W78" s="33"/>
      <c r="X78" s="20"/>
    </row>
    <row r="79" spans="1:24" s="81" customFormat="1" ht="17.25" customHeight="1">
      <c r="A79" s="80"/>
      <c r="B79" s="14"/>
      <c r="C79" s="5"/>
      <c r="D79" s="5"/>
      <c r="E79" s="5"/>
      <c r="F79" s="5"/>
      <c r="G79" s="5"/>
      <c r="H79" s="5"/>
      <c r="I79" s="17"/>
      <c r="J79" s="17"/>
      <c r="K79" s="33"/>
      <c r="L79" s="33"/>
      <c r="M79" s="33"/>
      <c r="N79" s="33"/>
      <c r="O79" s="33"/>
      <c r="P79" s="27"/>
      <c r="Q79" s="27"/>
      <c r="R79" s="5"/>
      <c r="S79" s="85"/>
      <c r="T79" s="5"/>
      <c r="U79" s="27"/>
      <c r="V79" s="5"/>
      <c r="W79" s="33"/>
      <c r="X79" s="25"/>
    </row>
    <row r="80" spans="1:24" s="81" customFormat="1" ht="17.25" customHeight="1">
      <c r="A80" s="80"/>
      <c r="B80" s="82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7"/>
      <c r="R80" s="5"/>
      <c r="S80" s="5"/>
      <c r="T80" s="5"/>
      <c r="U80" s="5"/>
      <c r="V80" s="5"/>
      <c r="W80" s="5"/>
      <c r="X80" s="5"/>
    </row>
    <row r="81" spans="1:25" s="81" customFormat="1" ht="17.25" customHeight="1">
      <c r="A81" s="80"/>
      <c r="B81" s="10"/>
      <c r="C81" s="5"/>
      <c r="D81" s="5"/>
      <c r="E81" s="5"/>
      <c r="F81" s="5"/>
      <c r="G81" s="5"/>
      <c r="H81" s="5"/>
      <c r="I81" s="88"/>
      <c r="J81" s="88"/>
      <c r="K81" s="33"/>
      <c r="L81" s="33"/>
      <c r="M81" s="33"/>
      <c r="N81" s="33"/>
      <c r="O81" s="33"/>
      <c r="P81" s="27"/>
      <c r="Q81" s="27"/>
      <c r="R81" s="5"/>
      <c r="S81" s="85"/>
      <c r="T81" s="5"/>
      <c r="U81" s="27"/>
      <c r="V81" s="5"/>
      <c r="W81" s="33"/>
      <c r="X81" s="25"/>
      <c r="Y81" s="97"/>
    </row>
    <row r="82" spans="1:25" s="81" customFormat="1" ht="17.25" customHeight="1">
      <c r="A82" s="80"/>
      <c r="B82" s="84"/>
      <c r="C82" s="5"/>
      <c r="D82" s="5"/>
      <c r="E82" s="5"/>
      <c r="F82" s="5"/>
      <c r="G82" s="33"/>
      <c r="H82" s="5"/>
      <c r="I82" s="17"/>
      <c r="J82" s="17"/>
      <c r="K82" s="33"/>
      <c r="L82" s="33"/>
      <c r="M82" s="33"/>
      <c r="N82" s="33"/>
      <c r="O82" s="33"/>
      <c r="P82" s="27"/>
      <c r="Q82" s="27"/>
      <c r="R82" s="5"/>
      <c r="S82" s="27"/>
      <c r="T82" s="5"/>
      <c r="U82" s="27"/>
      <c r="V82" s="33"/>
      <c r="W82" s="33"/>
      <c r="X82" s="17"/>
      <c r="Y82" s="97"/>
    </row>
    <row r="83" spans="1:25" s="81" customFormat="1" ht="17.25" customHeight="1">
      <c r="A83" s="80"/>
      <c r="B83" s="23"/>
      <c r="C83" s="5"/>
      <c r="D83" s="5"/>
      <c r="E83" s="5"/>
      <c r="F83" s="5"/>
      <c r="G83" s="5"/>
      <c r="H83" s="5"/>
      <c r="I83" s="17"/>
      <c r="J83" s="17"/>
      <c r="K83" s="33"/>
      <c r="L83" s="33"/>
      <c r="M83" s="33"/>
      <c r="N83" s="33"/>
      <c r="O83" s="33"/>
      <c r="P83" s="27"/>
      <c r="Q83" s="27"/>
      <c r="R83" s="5"/>
      <c r="S83" s="27"/>
      <c r="T83" s="5"/>
      <c r="U83" s="27"/>
      <c r="V83" s="5"/>
      <c r="W83" s="33"/>
      <c r="X83" s="25"/>
      <c r="Y83" s="97"/>
    </row>
    <row r="84" spans="1:25" s="81" customFormat="1" ht="17.25" customHeight="1">
      <c r="A84" s="98"/>
      <c r="B84" s="14"/>
      <c r="C84" s="10"/>
      <c r="D84" s="10"/>
      <c r="E84" s="10"/>
      <c r="F84" s="10"/>
      <c r="G84" s="10"/>
      <c r="H84" s="10"/>
      <c r="I84" s="11"/>
      <c r="J84" s="11"/>
      <c r="K84" s="91"/>
      <c r="L84" s="91"/>
      <c r="M84" s="91"/>
      <c r="N84" s="91"/>
      <c r="O84" s="91"/>
      <c r="P84" s="20"/>
      <c r="Q84" s="20"/>
      <c r="R84" s="10"/>
      <c r="S84" s="20"/>
      <c r="T84" s="10"/>
      <c r="U84" s="20"/>
      <c r="V84" s="10"/>
      <c r="W84" s="10"/>
      <c r="X84" s="25"/>
    </row>
    <row r="85" spans="1:25" s="81" customFormat="1" ht="17.25" customHeight="1">
      <c r="A85" s="80"/>
      <c r="B85" s="14"/>
      <c r="C85" s="5"/>
      <c r="D85" s="5"/>
      <c r="E85" s="5"/>
      <c r="F85" s="5"/>
      <c r="G85" s="5"/>
      <c r="H85" s="5"/>
      <c r="I85" s="17"/>
      <c r="J85" s="17"/>
      <c r="K85" s="33"/>
      <c r="L85" s="33"/>
      <c r="M85" s="33"/>
      <c r="N85" s="33"/>
      <c r="O85" s="33"/>
      <c r="P85" s="27"/>
      <c r="Q85" s="27"/>
      <c r="R85" s="5"/>
      <c r="S85" s="85"/>
      <c r="T85" s="5"/>
      <c r="U85" s="27"/>
      <c r="V85" s="5"/>
      <c r="W85" s="5"/>
      <c r="X85" s="20"/>
    </row>
    <row r="86" spans="1:25" s="81" customFormat="1" ht="17.25" customHeight="1">
      <c r="A86" s="99"/>
      <c r="B86" s="14"/>
      <c r="C86" s="5"/>
      <c r="D86" s="5"/>
      <c r="E86" s="5"/>
      <c r="F86" s="5"/>
      <c r="G86" s="5"/>
      <c r="H86" s="5"/>
      <c r="I86" s="17"/>
      <c r="J86" s="17"/>
      <c r="K86" s="33"/>
      <c r="L86" s="33"/>
      <c r="M86" s="33"/>
      <c r="N86" s="33"/>
      <c r="O86" s="33"/>
      <c r="P86" s="27"/>
      <c r="Q86" s="27"/>
      <c r="R86" s="5"/>
      <c r="S86" s="85"/>
      <c r="T86" s="5"/>
      <c r="U86" s="27"/>
      <c r="V86" s="5"/>
      <c r="W86" s="5"/>
      <c r="X86" s="31"/>
    </row>
    <row r="87" spans="1:25" s="81" customFormat="1" ht="17.25" customHeight="1">
      <c r="A87" s="80"/>
      <c r="B87" s="14"/>
      <c r="C87" s="5"/>
      <c r="D87" s="5"/>
      <c r="E87" s="5"/>
      <c r="F87" s="5"/>
      <c r="G87" s="5"/>
      <c r="H87" s="5"/>
      <c r="I87" s="17"/>
      <c r="J87" s="17"/>
      <c r="K87" s="33"/>
      <c r="L87" s="33"/>
      <c r="M87" s="33"/>
      <c r="N87" s="33"/>
      <c r="O87" s="33"/>
      <c r="P87" s="27"/>
      <c r="Q87" s="27"/>
      <c r="R87" s="5"/>
      <c r="S87" s="85"/>
      <c r="T87" s="5"/>
      <c r="U87" s="27"/>
      <c r="V87" s="5"/>
      <c r="W87" s="5"/>
      <c r="X87" s="25"/>
    </row>
    <row r="88" spans="1:25" s="81" customFormat="1" ht="17.25" customHeight="1">
      <c r="A88" s="80"/>
      <c r="B88" s="14"/>
      <c r="C88" s="5"/>
      <c r="D88" s="5"/>
      <c r="E88" s="5"/>
      <c r="F88" s="5"/>
      <c r="G88" s="5"/>
      <c r="H88" s="5"/>
      <c r="I88" s="17"/>
      <c r="J88" s="17"/>
      <c r="K88" s="33"/>
      <c r="L88" s="33"/>
      <c r="M88" s="33"/>
      <c r="N88" s="33"/>
      <c r="O88" s="33"/>
      <c r="P88" s="27"/>
      <c r="Q88" s="27"/>
      <c r="R88" s="5"/>
      <c r="S88" s="85"/>
      <c r="T88" s="5"/>
      <c r="U88" s="27"/>
      <c r="V88" s="5"/>
      <c r="W88" s="5"/>
      <c r="X88" s="32"/>
    </row>
    <row r="89" spans="1:25" s="81" customFormat="1" ht="17.25" customHeight="1">
      <c r="A89" s="80"/>
      <c r="B89" s="14"/>
      <c r="C89" s="5"/>
      <c r="D89" s="5"/>
      <c r="E89" s="5"/>
      <c r="F89" s="5"/>
      <c r="G89" s="5"/>
      <c r="H89" s="5"/>
      <c r="I89" s="17"/>
      <c r="J89" s="17"/>
      <c r="K89" s="33"/>
      <c r="L89" s="33"/>
      <c r="M89" s="33"/>
      <c r="N89" s="33"/>
      <c r="O89" s="33"/>
      <c r="P89" s="27"/>
      <c r="Q89" s="27"/>
      <c r="R89" s="5"/>
      <c r="S89" s="85"/>
      <c r="T89" s="5"/>
      <c r="U89" s="27"/>
      <c r="V89" s="5"/>
      <c r="W89" s="5"/>
      <c r="X89" s="20"/>
    </row>
    <row r="90" spans="1:25" s="81" customFormat="1" ht="17.25" customHeight="1">
      <c r="A90" s="80"/>
      <c r="B90" s="14"/>
      <c r="C90" s="5"/>
      <c r="D90" s="5"/>
      <c r="E90" s="5"/>
      <c r="F90" s="5"/>
      <c r="G90" s="5"/>
      <c r="H90" s="5"/>
      <c r="I90" s="17"/>
      <c r="J90" s="17"/>
      <c r="K90" s="33"/>
      <c r="L90" s="33"/>
      <c r="M90" s="33"/>
      <c r="N90" s="33"/>
      <c r="O90" s="33"/>
      <c r="P90" s="27"/>
      <c r="Q90" s="27"/>
      <c r="R90" s="5"/>
      <c r="S90" s="85"/>
      <c r="T90" s="5"/>
      <c r="U90" s="27"/>
      <c r="V90" s="5"/>
      <c r="W90" s="5"/>
      <c r="X90" s="25"/>
    </row>
    <row r="91" spans="1:25" s="81" customFormat="1" ht="17.25" customHeight="1">
      <c r="A91" s="80"/>
      <c r="B91" s="82"/>
      <c r="C91" s="5"/>
      <c r="D91" s="5"/>
      <c r="E91" s="5"/>
      <c r="F91" s="5"/>
      <c r="G91" s="5"/>
      <c r="H91" s="5"/>
      <c r="I91" s="17"/>
      <c r="J91" s="17"/>
      <c r="K91" s="33"/>
      <c r="L91" s="33"/>
      <c r="M91" s="33"/>
      <c r="N91" s="33"/>
      <c r="O91" s="86"/>
      <c r="P91" s="27"/>
      <c r="Q91" s="27"/>
      <c r="R91" s="5"/>
      <c r="S91" s="85"/>
      <c r="T91" s="5"/>
      <c r="U91" s="27"/>
      <c r="V91" s="5"/>
      <c r="W91" s="5"/>
      <c r="X91" s="20"/>
    </row>
    <row r="92" spans="1:25" s="81" customFormat="1" ht="17.25" customHeight="1">
      <c r="A92" s="80"/>
      <c r="B92" s="10"/>
      <c r="C92" s="5"/>
      <c r="D92" s="5"/>
      <c r="E92" s="5"/>
      <c r="F92" s="5"/>
      <c r="G92" s="5"/>
      <c r="H92" s="5"/>
      <c r="I92" s="17"/>
      <c r="J92" s="17"/>
      <c r="K92" s="33"/>
      <c r="L92" s="33"/>
      <c r="M92" s="33"/>
      <c r="N92" s="33"/>
      <c r="O92" s="33"/>
      <c r="P92" s="27"/>
      <c r="Q92" s="27"/>
      <c r="R92" s="5"/>
      <c r="S92" s="85"/>
      <c r="T92" s="5"/>
      <c r="U92" s="27"/>
      <c r="V92" s="5"/>
      <c r="W92" s="5"/>
      <c r="X92" s="25"/>
    </row>
    <row r="93" spans="1:25" s="81" customFormat="1" ht="17.25" customHeight="1">
      <c r="A93" s="80"/>
      <c r="B93" s="84"/>
      <c r="C93" s="5"/>
      <c r="D93" s="5"/>
      <c r="E93" s="5"/>
      <c r="F93" s="5"/>
      <c r="G93" s="33"/>
      <c r="H93" s="5"/>
      <c r="I93" s="17"/>
      <c r="J93" s="17"/>
      <c r="K93" s="33"/>
      <c r="L93" s="33"/>
      <c r="M93" s="33"/>
      <c r="N93" s="33"/>
      <c r="O93" s="33"/>
      <c r="P93" s="27"/>
      <c r="Q93" s="27"/>
      <c r="R93" s="5"/>
      <c r="S93" s="85"/>
      <c r="T93" s="5"/>
      <c r="U93" s="27"/>
      <c r="V93" s="5"/>
      <c r="W93" s="5"/>
      <c r="X93" s="32"/>
    </row>
    <row r="94" spans="1:25" s="81" customFormat="1" ht="17.25" customHeight="1">
      <c r="A94" s="80"/>
      <c r="B94" s="23"/>
      <c r="C94" s="5"/>
      <c r="D94" s="5"/>
      <c r="E94" s="5"/>
      <c r="F94" s="5"/>
      <c r="G94" s="33"/>
      <c r="H94" s="5"/>
      <c r="I94" s="17"/>
      <c r="J94" s="17"/>
      <c r="K94" s="33"/>
      <c r="L94" s="33"/>
      <c r="M94" s="33"/>
      <c r="N94" s="33"/>
      <c r="O94" s="33"/>
      <c r="P94" s="27"/>
      <c r="Q94" s="27"/>
      <c r="R94" s="5"/>
      <c r="S94" s="85"/>
      <c r="T94" s="5"/>
      <c r="U94" s="27"/>
      <c r="V94" s="5"/>
      <c r="W94" s="5"/>
      <c r="X94" s="25"/>
    </row>
    <row r="95" spans="1:25" s="81" customFormat="1" ht="17.25" customHeight="1">
      <c r="A95" s="93"/>
      <c r="B95" s="100"/>
      <c r="C95" s="10"/>
      <c r="D95" s="10"/>
      <c r="E95" s="10"/>
      <c r="F95" s="10"/>
      <c r="G95" s="10"/>
      <c r="H95" s="10"/>
      <c r="I95" s="11"/>
      <c r="J95" s="11"/>
      <c r="K95" s="91"/>
      <c r="L95" s="91"/>
      <c r="M95" s="91"/>
      <c r="N95" s="91"/>
      <c r="O95" s="91"/>
      <c r="P95" s="20"/>
      <c r="Q95" s="20"/>
      <c r="R95" s="10"/>
      <c r="S95" s="20"/>
      <c r="T95" s="10"/>
      <c r="U95" s="20"/>
      <c r="V95" s="10"/>
      <c r="W95" s="10"/>
      <c r="X95" s="25"/>
    </row>
    <row r="96" spans="1:25" s="81" customFormat="1" ht="17.25" customHeight="1">
      <c r="A96" s="80"/>
      <c r="B96" s="14"/>
      <c r="C96" s="5"/>
      <c r="D96" s="5"/>
      <c r="E96" s="5"/>
      <c r="F96" s="5"/>
      <c r="G96" s="5"/>
      <c r="H96" s="5"/>
      <c r="I96" s="17"/>
      <c r="J96" s="17"/>
      <c r="K96" s="33"/>
      <c r="L96" s="33"/>
      <c r="M96" s="33"/>
      <c r="N96" s="33"/>
      <c r="O96" s="33"/>
      <c r="P96" s="27"/>
      <c r="Q96" s="27"/>
      <c r="R96" s="5"/>
      <c r="S96" s="85"/>
      <c r="T96" s="5"/>
      <c r="U96" s="27"/>
      <c r="V96" s="5"/>
      <c r="W96" s="5"/>
      <c r="X96" s="20"/>
    </row>
    <row r="97" spans="1:25" s="81" customFormat="1" ht="17.25" customHeight="1">
      <c r="A97" s="80"/>
      <c r="B97" s="14"/>
      <c r="C97" s="5"/>
      <c r="D97" s="5"/>
      <c r="E97" s="5"/>
      <c r="F97" s="5"/>
      <c r="G97" s="5"/>
      <c r="H97" s="5"/>
      <c r="I97" s="17"/>
      <c r="J97" s="17"/>
      <c r="K97" s="33"/>
      <c r="L97" s="33"/>
      <c r="M97" s="33"/>
      <c r="N97" s="33"/>
      <c r="O97" s="33"/>
      <c r="P97" s="27"/>
      <c r="Q97" s="27"/>
      <c r="R97" s="5"/>
      <c r="S97" s="85"/>
      <c r="T97" s="5"/>
      <c r="U97" s="27"/>
      <c r="V97" s="5"/>
      <c r="W97" s="5"/>
      <c r="X97" s="31"/>
    </row>
    <row r="98" spans="1:25" s="81" customFormat="1" ht="17.25" customHeight="1">
      <c r="A98" s="80"/>
      <c r="B98" s="14"/>
      <c r="C98" s="5"/>
      <c r="D98" s="5"/>
      <c r="E98" s="5"/>
      <c r="F98" s="5"/>
      <c r="G98" s="5"/>
      <c r="H98" s="5"/>
      <c r="I98" s="17"/>
      <c r="J98" s="17"/>
      <c r="K98" s="33"/>
      <c r="L98" s="33"/>
      <c r="M98" s="33"/>
      <c r="N98" s="33"/>
      <c r="O98" s="33"/>
      <c r="P98" s="27"/>
      <c r="Q98" s="27"/>
      <c r="R98" s="5"/>
      <c r="S98" s="85"/>
      <c r="T98" s="5"/>
      <c r="U98" s="27"/>
      <c r="V98" s="5"/>
      <c r="W98" s="5"/>
      <c r="X98" s="25"/>
    </row>
    <row r="99" spans="1:25" s="81" customFormat="1" ht="17.25" customHeight="1">
      <c r="A99" s="80"/>
      <c r="B99" s="14"/>
      <c r="C99" s="5"/>
      <c r="D99" s="5"/>
      <c r="E99" s="5"/>
      <c r="F99" s="5"/>
      <c r="G99" s="5"/>
      <c r="H99" s="5"/>
      <c r="I99" s="17"/>
      <c r="J99" s="17"/>
      <c r="K99" s="33"/>
      <c r="L99" s="33"/>
      <c r="M99" s="33"/>
      <c r="N99" s="33"/>
      <c r="O99" s="33"/>
      <c r="P99" s="27"/>
      <c r="Q99" s="27"/>
      <c r="R99" s="5"/>
      <c r="S99" s="85"/>
      <c r="T99" s="5"/>
      <c r="U99" s="27"/>
      <c r="V99" s="5"/>
      <c r="W99" s="5"/>
      <c r="X99" s="32"/>
    </row>
    <row r="100" spans="1:25" s="81" customFormat="1" ht="17.25" customHeight="1">
      <c r="A100" s="80"/>
      <c r="B100" s="14"/>
      <c r="C100" s="5"/>
      <c r="D100" s="5"/>
      <c r="E100" s="5"/>
      <c r="F100" s="5"/>
      <c r="G100" s="5"/>
      <c r="H100" s="5"/>
      <c r="I100" s="17"/>
      <c r="J100" s="17"/>
      <c r="K100" s="33"/>
      <c r="L100" s="33"/>
      <c r="M100" s="33"/>
      <c r="N100" s="33"/>
      <c r="O100" s="33"/>
      <c r="P100" s="27"/>
      <c r="Q100" s="27"/>
      <c r="R100" s="5"/>
      <c r="S100" s="85"/>
      <c r="T100" s="5"/>
      <c r="U100" s="27"/>
      <c r="V100" s="5"/>
      <c r="W100" s="5"/>
      <c r="X100" s="20"/>
    </row>
    <row r="101" spans="1:25" s="81" customFormat="1" ht="17.25" customHeight="1">
      <c r="A101" s="80"/>
      <c r="B101" s="14"/>
      <c r="C101" s="5"/>
      <c r="D101" s="5"/>
      <c r="E101" s="5"/>
      <c r="F101" s="5"/>
      <c r="G101" s="5"/>
      <c r="H101" s="5"/>
      <c r="I101" s="17"/>
      <c r="J101" s="17"/>
      <c r="K101" s="33"/>
      <c r="L101" s="33"/>
      <c r="M101" s="33"/>
      <c r="N101" s="33"/>
      <c r="O101" s="33"/>
      <c r="P101" s="27"/>
      <c r="Q101" s="27"/>
      <c r="R101" s="5"/>
      <c r="S101" s="85"/>
      <c r="T101" s="5"/>
      <c r="U101" s="27"/>
      <c r="V101" s="5"/>
      <c r="W101" s="5"/>
      <c r="X101" s="25"/>
    </row>
    <row r="102" spans="1:25" s="81" customFormat="1" ht="17.25" customHeight="1">
      <c r="A102" s="80"/>
      <c r="B102" s="82"/>
      <c r="C102" s="5"/>
      <c r="D102" s="5"/>
      <c r="E102" s="5"/>
      <c r="F102" s="5"/>
      <c r="G102" s="5"/>
      <c r="H102" s="5"/>
      <c r="I102" s="17"/>
      <c r="J102" s="17"/>
      <c r="K102" s="33"/>
      <c r="L102" s="33"/>
      <c r="M102" s="33"/>
      <c r="N102" s="33"/>
      <c r="O102" s="33"/>
      <c r="P102" s="27"/>
      <c r="Q102" s="27"/>
      <c r="R102" s="5"/>
      <c r="S102" s="85"/>
      <c r="T102" s="5"/>
      <c r="U102" s="27"/>
      <c r="V102" s="5"/>
      <c r="W102" s="5"/>
      <c r="X102" s="20"/>
    </row>
    <row r="103" spans="1:25" s="81" customFormat="1" ht="17.25" customHeight="1">
      <c r="A103" s="80"/>
      <c r="B103" s="10"/>
      <c r="C103" s="5"/>
      <c r="D103" s="5"/>
      <c r="E103" s="5"/>
      <c r="F103" s="5"/>
      <c r="G103" s="5"/>
      <c r="H103" s="5"/>
      <c r="I103" s="17"/>
      <c r="J103" s="17"/>
      <c r="K103" s="33"/>
      <c r="L103" s="33"/>
      <c r="M103" s="33"/>
      <c r="N103" s="33"/>
      <c r="O103" s="33"/>
      <c r="P103" s="27"/>
      <c r="Q103" s="27"/>
      <c r="R103" s="5"/>
      <c r="S103" s="85"/>
      <c r="T103" s="5"/>
      <c r="U103" s="27"/>
      <c r="V103" s="5"/>
      <c r="W103" s="5"/>
      <c r="X103" s="25"/>
      <c r="Y103" s="97"/>
    </row>
    <row r="104" spans="1:25" s="81" customFormat="1" ht="17.25" customHeight="1">
      <c r="A104" s="80"/>
      <c r="B104" s="84"/>
      <c r="C104" s="5"/>
      <c r="D104" s="5"/>
      <c r="E104" s="5"/>
      <c r="F104" s="5"/>
      <c r="G104" s="33"/>
      <c r="H104" s="33"/>
      <c r="I104" s="17"/>
      <c r="J104" s="17"/>
      <c r="K104" s="33"/>
      <c r="L104" s="33"/>
      <c r="M104" s="33"/>
      <c r="N104" s="33"/>
      <c r="O104" s="33"/>
      <c r="P104" s="27"/>
      <c r="Q104" s="27"/>
      <c r="R104" s="5"/>
      <c r="S104" s="85"/>
      <c r="T104" s="5"/>
      <c r="U104" s="27"/>
      <c r="V104" s="5"/>
      <c r="W104" s="5"/>
      <c r="X104" s="32"/>
      <c r="Y104" s="97"/>
    </row>
    <row r="105" spans="1:25" s="81" customFormat="1" ht="17.25" customHeight="1">
      <c r="A105" s="80"/>
      <c r="B105" s="23"/>
      <c r="C105" s="5"/>
      <c r="D105" s="5"/>
      <c r="E105" s="5"/>
      <c r="F105" s="5"/>
      <c r="G105" s="33"/>
      <c r="H105" s="33"/>
      <c r="I105" s="17"/>
      <c r="J105" s="17"/>
      <c r="K105" s="33"/>
      <c r="L105" s="33"/>
      <c r="M105" s="33"/>
      <c r="N105" s="33"/>
      <c r="O105" s="33"/>
      <c r="P105" s="27"/>
      <c r="Q105" s="27"/>
      <c r="R105" s="5"/>
      <c r="S105" s="85"/>
      <c r="T105" s="5"/>
      <c r="U105" s="27"/>
      <c r="V105" s="5"/>
      <c r="W105" s="5"/>
      <c r="X105" s="25"/>
      <c r="Y105" s="97"/>
    </row>
    <row r="106" spans="1:25" s="81" customFormat="1" ht="17.25" customHeight="1">
      <c r="A106" s="101"/>
      <c r="B106" s="94"/>
      <c r="C106" s="10"/>
      <c r="D106" s="10"/>
      <c r="E106" s="10"/>
      <c r="F106" s="10"/>
      <c r="G106" s="10"/>
      <c r="H106" s="10"/>
      <c r="I106" s="11"/>
      <c r="J106" s="11"/>
      <c r="K106" s="91"/>
      <c r="L106" s="91"/>
      <c r="M106" s="91"/>
      <c r="N106" s="91"/>
      <c r="O106" s="91"/>
      <c r="P106" s="20"/>
      <c r="Q106" s="20"/>
      <c r="R106" s="10"/>
      <c r="S106" s="20"/>
      <c r="T106" s="10"/>
      <c r="U106" s="20"/>
      <c r="V106" s="10"/>
      <c r="W106" s="10"/>
      <c r="X106" s="25"/>
      <c r="Y106" s="97"/>
    </row>
    <row r="107" spans="1:25" s="81" customFormat="1" ht="17.25" customHeight="1">
      <c r="A107" s="83"/>
      <c r="B107" s="14"/>
      <c r="C107" s="5"/>
      <c r="D107" s="5"/>
      <c r="E107" s="5"/>
      <c r="F107" s="5"/>
      <c r="G107" s="33"/>
      <c r="H107" s="33"/>
      <c r="I107" s="17"/>
      <c r="J107" s="17"/>
      <c r="K107" s="33"/>
      <c r="L107" s="33"/>
      <c r="M107" s="33"/>
      <c r="N107" s="33"/>
      <c r="O107" s="33"/>
      <c r="P107" s="27"/>
      <c r="Q107" s="27"/>
      <c r="R107" s="5"/>
      <c r="S107" s="85"/>
      <c r="T107" s="5"/>
      <c r="U107" s="27"/>
      <c r="V107" s="5"/>
      <c r="W107" s="5"/>
      <c r="X107" s="25"/>
      <c r="Y107" s="97"/>
    </row>
    <row r="108" spans="1:25" s="81" customFormat="1" ht="17.25" customHeight="1">
      <c r="A108" s="83"/>
      <c r="B108" s="14"/>
      <c r="C108" s="5"/>
      <c r="D108" s="5"/>
      <c r="E108" s="5"/>
      <c r="F108" s="5"/>
      <c r="G108" s="33"/>
      <c r="H108" s="33"/>
      <c r="I108" s="17"/>
      <c r="J108" s="17"/>
      <c r="K108" s="33"/>
      <c r="L108" s="33"/>
      <c r="M108" s="33"/>
      <c r="N108" s="33"/>
      <c r="O108" s="33"/>
      <c r="P108" s="27"/>
      <c r="Q108" s="27"/>
      <c r="R108" s="5"/>
      <c r="S108" s="85"/>
      <c r="T108" s="5"/>
      <c r="U108" s="27"/>
      <c r="V108" s="5"/>
      <c r="W108" s="5"/>
      <c r="X108" s="25"/>
      <c r="Y108" s="97"/>
    </row>
    <row r="109" spans="1:25" s="81" customFormat="1" ht="17.25" customHeight="1">
      <c r="A109" s="83"/>
      <c r="B109" s="14"/>
      <c r="C109" s="5"/>
      <c r="D109" s="5"/>
      <c r="E109" s="5"/>
      <c r="F109" s="5"/>
      <c r="G109" s="33"/>
      <c r="H109" s="33"/>
      <c r="I109" s="17"/>
      <c r="J109" s="17"/>
      <c r="K109" s="33"/>
      <c r="L109" s="33"/>
      <c r="M109" s="33"/>
      <c r="N109" s="33"/>
      <c r="O109" s="33"/>
      <c r="P109" s="27"/>
      <c r="Q109" s="27"/>
      <c r="R109" s="5"/>
      <c r="S109" s="85"/>
      <c r="T109" s="5"/>
      <c r="U109" s="27"/>
      <c r="V109" s="5"/>
      <c r="W109" s="5"/>
      <c r="X109" s="25"/>
      <c r="Y109" s="97"/>
    </row>
    <row r="110" spans="1:25" s="81" customFormat="1" ht="17.25" customHeight="1">
      <c r="A110" s="83"/>
      <c r="B110" s="14"/>
      <c r="C110" s="5"/>
      <c r="D110" s="5"/>
      <c r="E110" s="5"/>
      <c r="F110" s="5"/>
      <c r="G110" s="33"/>
      <c r="H110" s="33"/>
      <c r="I110" s="17"/>
      <c r="J110" s="17"/>
      <c r="K110" s="33"/>
      <c r="L110" s="33"/>
      <c r="M110" s="33"/>
      <c r="N110" s="33"/>
      <c r="O110" s="33"/>
      <c r="P110" s="27"/>
      <c r="Q110" s="27"/>
      <c r="R110" s="5"/>
      <c r="S110" s="85"/>
      <c r="T110" s="5"/>
      <c r="U110" s="27"/>
      <c r="V110" s="5"/>
      <c r="W110" s="5"/>
      <c r="X110" s="25"/>
      <c r="Y110" s="97"/>
    </row>
    <row r="111" spans="1:25" s="81" customFormat="1" ht="17.25" customHeight="1">
      <c r="A111" s="83"/>
      <c r="B111" s="14"/>
      <c r="C111" s="5"/>
      <c r="D111" s="5"/>
      <c r="E111" s="5"/>
      <c r="F111" s="5"/>
      <c r="G111" s="33"/>
      <c r="H111" s="33"/>
      <c r="I111" s="17"/>
      <c r="J111" s="17"/>
      <c r="K111" s="33"/>
      <c r="L111" s="33"/>
      <c r="M111" s="33"/>
      <c r="N111" s="33"/>
      <c r="O111" s="33"/>
      <c r="P111" s="27"/>
      <c r="Q111" s="27"/>
      <c r="R111" s="5"/>
      <c r="S111" s="85"/>
      <c r="T111" s="5"/>
      <c r="U111" s="27"/>
      <c r="V111" s="5"/>
      <c r="W111" s="5"/>
      <c r="X111" s="25"/>
      <c r="Y111" s="97"/>
    </row>
    <row r="112" spans="1:25" s="81" customFormat="1" ht="17.25" customHeight="1">
      <c r="A112" s="83"/>
      <c r="B112" s="14"/>
      <c r="C112" s="5"/>
      <c r="D112" s="5"/>
      <c r="E112" s="5"/>
      <c r="F112" s="5"/>
      <c r="G112" s="33"/>
      <c r="H112" s="33"/>
      <c r="I112" s="17"/>
      <c r="J112" s="17"/>
      <c r="K112" s="33"/>
      <c r="L112" s="33"/>
      <c r="M112" s="33"/>
      <c r="N112" s="33"/>
      <c r="O112" s="33"/>
      <c r="P112" s="27"/>
      <c r="Q112" s="27"/>
      <c r="R112" s="5"/>
      <c r="S112" s="85"/>
      <c r="T112" s="5"/>
      <c r="U112" s="27"/>
      <c r="V112" s="5"/>
      <c r="W112" s="5"/>
      <c r="X112" s="25"/>
      <c r="Y112" s="97"/>
    </row>
    <row r="113" spans="1:25" s="81" customFormat="1" ht="17.25" customHeight="1">
      <c r="A113" s="83"/>
      <c r="B113" s="14"/>
      <c r="C113" s="5"/>
      <c r="D113" s="5"/>
      <c r="E113" s="5"/>
      <c r="F113" s="5"/>
      <c r="G113" s="33"/>
      <c r="H113" s="33"/>
      <c r="I113" s="17"/>
      <c r="J113" s="17"/>
      <c r="K113" s="33"/>
      <c r="L113" s="33"/>
      <c r="M113" s="33"/>
      <c r="N113" s="33"/>
      <c r="O113" s="33"/>
      <c r="P113" s="27"/>
      <c r="Q113" s="27"/>
      <c r="R113" s="5"/>
      <c r="S113" s="85"/>
      <c r="T113" s="5"/>
      <c r="U113" s="27"/>
      <c r="V113" s="5"/>
      <c r="W113" s="5"/>
      <c r="X113" s="25"/>
      <c r="Y113" s="97"/>
    </row>
    <row r="114" spans="1:25" s="81" customFormat="1" ht="17.25" customHeight="1">
      <c r="A114" s="83"/>
      <c r="B114" s="14"/>
      <c r="C114" s="5"/>
      <c r="D114" s="5"/>
      <c r="E114" s="5"/>
      <c r="F114" s="5"/>
      <c r="G114" s="33"/>
      <c r="H114" s="33"/>
      <c r="I114" s="17"/>
      <c r="J114" s="17"/>
      <c r="K114" s="33"/>
      <c r="L114" s="33"/>
      <c r="M114" s="33"/>
      <c r="N114" s="33"/>
      <c r="O114" s="33"/>
      <c r="P114" s="27"/>
      <c r="Q114" s="27"/>
      <c r="R114" s="5"/>
      <c r="S114" s="85"/>
      <c r="T114" s="5"/>
      <c r="U114" s="27"/>
      <c r="V114" s="5"/>
      <c r="W114" s="5"/>
      <c r="X114" s="25"/>
      <c r="Y114" s="97"/>
    </row>
    <row r="115" spans="1:25" s="81" customFormat="1" ht="17.25" customHeight="1">
      <c r="A115" s="83"/>
      <c r="B115" s="14"/>
      <c r="C115" s="5"/>
      <c r="D115" s="5"/>
      <c r="E115" s="5"/>
      <c r="F115" s="5"/>
      <c r="G115" s="33"/>
      <c r="H115" s="33"/>
      <c r="I115" s="17"/>
      <c r="J115" s="17"/>
      <c r="K115" s="33"/>
      <c r="L115" s="33"/>
      <c r="M115" s="33"/>
      <c r="N115" s="33"/>
      <c r="O115" s="33"/>
      <c r="P115" s="27"/>
      <c r="Q115" s="27"/>
      <c r="R115" s="5"/>
      <c r="S115" s="85"/>
      <c r="T115" s="5"/>
      <c r="U115" s="27"/>
      <c r="V115" s="5"/>
      <c r="W115" s="5"/>
      <c r="X115" s="25"/>
      <c r="Y115" s="97"/>
    </row>
    <row r="116" spans="1:25" s="81" customFormat="1" ht="17.25" customHeight="1">
      <c r="A116" s="83"/>
      <c r="B116" s="14"/>
      <c r="C116" s="5"/>
      <c r="D116" s="5"/>
      <c r="E116" s="5"/>
      <c r="F116" s="5"/>
      <c r="G116" s="33"/>
      <c r="H116" s="33"/>
      <c r="I116" s="17"/>
      <c r="J116" s="17"/>
      <c r="K116" s="33"/>
      <c r="L116" s="33"/>
      <c r="M116" s="33"/>
      <c r="N116" s="33"/>
      <c r="O116" s="33"/>
      <c r="P116" s="27"/>
      <c r="Q116" s="27"/>
      <c r="R116" s="5"/>
      <c r="S116" s="85"/>
      <c r="T116" s="5"/>
      <c r="U116" s="27"/>
      <c r="V116" s="5"/>
      <c r="W116" s="5"/>
      <c r="X116" s="25"/>
      <c r="Y116" s="97"/>
    </row>
    <row r="117" spans="1:25" s="81" customFormat="1" ht="17.25" customHeight="1">
      <c r="A117" s="83"/>
      <c r="B117" s="14"/>
      <c r="C117" s="5"/>
      <c r="D117" s="5"/>
      <c r="E117" s="5"/>
      <c r="F117" s="5"/>
      <c r="G117" s="33"/>
      <c r="H117" s="33"/>
      <c r="I117" s="17"/>
      <c r="J117" s="17"/>
      <c r="K117" s="33"/>
      <c r="L117" s="33"/>
      <c r="M117" s="33"/>
      <c r="N117" s="33"/>
      <c r="O117" s="33"/>
      <c r="P117" s="27"/>
      <c r="Q117" s="27"/>
      <c r="R117" s="5"/>
      <c r="S117" s="85"/>
      <c r="T117" s="5"/>
      <c r="U117" s="27"/>
      <c r="V117" s="5"/>
      <c r="W117" s="5"/>
      <c r="X117" s="25"/>
      <c r="Y117" s="97"/>
    </row>
    <row r="118" spans="1:25" s="81" customFormat="1" ht="17.25" customHeight="1">
      <c r="A118" s="83"/>
      <c r="B118" s="14"/>
      <c r="C118" s="5"/>
      <c r="D118" s="5"/>
      <c r="E118" s="5"/>
      <c r="F118" s="5"/>
      <c r="G118" s="33"/>
      <c r="H118" s="33"/>
      <c r="I118" s="17"/>
      <c r="J118" s="17"/>
      <c r="K118" s="33"/>
      <c r="L118" s="33"/>
      <c r="M118" s="33"/>
      <c r="N118" s="33"/>
      <c r="O118" s="33"/>
      <c r="P118" s="27"/>
      <c r="Q118" s="27"/>
      <c r="R118" s="5"/>
      <c r="S118" s="85"/>
      <c r="T118" s="5"/>
      <c r="U118" s="27"/>
      <c r="V118" s="5"/>
      <c r="W118" s="5"/>
      <c r="X118" s="25"/>
      <c r="Y118" s="97"/>
    </row>
    <row r="119" spans="1:25" s="81" customFormat="1" ht="17.25" customHeight="1">
      <c r="A119" s="83"/>
      <c r="B119" s="14"/>
      <c r="C119" s="5"/>
      <c r="D119" s="5"/>
      <c r="E119" s="5"/>
      <c r="F119" s="5"/>
      <c r="G119" s="33"/>
      <c r="H119" s="33"/>
      <c r="I119" s="17"/>
      <c r="J119" s="17"/>
      <c r="K119" s="33"/>
      <c r="L119" s="33"/>
      <c r="M119" s="33"/>
      <c r="N119" s="33"/>
      <c r="O119" s="33"/>
      <c r="P119" s="27"/>
      <c r="Q119" s="27"/>
      <c r="R119" s="5"/>
      <c r="S119" s="85"/>
      <c r="T119" s="5"/>
      <c r="U119" s="27"/>
      <c r="V119" s="5"/>
      <c r="W119" s="5"/>
      <c r="X119" s="25"/>
      <c r="Y119" s="97"/>
    </row>
    <row r="120" spans="1:25" s="81" customFormat="1" ht="17.25" customHeight="1">
      <c r="A120" s="83"/>
      <c r="B120" s="14"/>
      <c r="C120" s="5"/>
      <c r="D120" s="5"/>
      <c r="E120" s="5"/>
      <c r="F120" s="5"/>
      <c r="G120" s="33"/>
      <c r="H120" s="33"/>
      <c r="I120" s="17"/>
      <c r="J120" s="17"/>
      <c r="K120" s="33"/>
      <c r="L120" s="33"/>
      <c r="M120" s="33"/>
      <c r="N120" s="33"/>
      <c r="O120" s="33"/>
      <c r="P120" s="27"/>
      <c r="Q120" s="27"/>
      <c r="R120" s="5"/>
      <c r="S120" s="85"/>
      <c r="T120" s="5"/>
      <c r="U120" s="27"/>
      <c r="V120" s="5"/>
      <c r="W120" s="5"/>
      <c r="X120" s="25"/>
      <c r="Y120" s="97"/>
    </row>
    <row r="121" spans="1:25" s="81" customFormat="1" ht="17.25" customHeight="1">
      <c r="A121" s="83"/>
      <c r="B121" s="14"/>
      <c r="C121" s="5"/>
      <c r="D121" s="5"/>
      <c r="E121" s="5"/>
      <c r="F121" s="5"/>
      <c r="G121" s="33"/>
      <c r="H121" s="33"/>
      <c r="I121" s="17"/>
      <c r="J121" s="17"/>
      <c r="K121" s="33"/>
      <c r="L121" s="33"/>
      <c r="M121" s="33"/>
      <c r="N121" s="33"/>
      <c r="O121" s="33"/>
      <c r="P121" s="27"/>
      <c r="Q121" s="27"/>
      <c r="R121" s="5"/>
      <c r="S121" s="85"/>
      <c r="T121" s="5"/>
      <c r="U121" s="27"/>
      <c r="V121" s="5"/>
      <c r="W121" s="5"/>
      <c r="X121" s="32"/>
      <c r="Y121" s="97"/>
    </row>
    <row r="122" spans="1:25" s="81" customFormat="1" ht="17.25" customHeight="1">
      <c r="A122" s="83"/>
      <c r="B122" s="14"/>
      <c r="C122" s="5"/>
      <c r="D122" s="5"/>
      <c r="E122" s="5"/>
      <c r="F122" s="5"/>
      <c r="G122" s="33"/>
      <c r="H122" s="33"/>
      <c r="I122" s="17"/>
      <c r="J122" s="17"/>
      <c r="K122" s="33"/>
      <c r="L122" s="33"/>
      <c r="M122" s="33"/>
      <c r="N122" s="33"/>
      <c r="O122" s="33"/>
      <c r="P122" s="27"/>
      <c r="Q122" s="27"/>
      <c r="R122" s="5"/>
      <c r="S122" s="85"/>
      <c r="T122" s="5"/>
      <c r="U122" s="27"/>
      <c r="V122" s="5"/>
      <c r="W122" s="5"/>
      <c r="X122" s="25"/>
      <c r="Y122" s="97"/>
    </row>
    <row r="123" spans="1:25" s="81" customFormat="1" ht="17.25" customHeight="1">
      <c r="A123" s="83"/>
      <c r="B123" s="14"/>
      <c r="C123" s="5"/>
      <c r="D123" s="5"/>
      <c r="E123" s="5"/>
      <c r="F123" s="5"/>
      <c r="G123" s="33"/>
      <c r="H123" s="33"/>
      <c r="I123" s="17"/>
      <c r="J123" s="17"/>
      <c r="K123" s="33"/>
      <c r="L123" s="33"/>
      <c r="M123" s="33"/>
      <c r="N123" s="33"/>
      <c r="O123" s="33"/>
      <c r="P123" s="27"/>
      <c r="Q123" s="27"/>
      <c r="R123" s="5"/>
      <c r="S123" s="85"/>
      <c r="T123" s="5"/>
      <c r="U123" s="27"/>
      <c r="V123" s="5"/>
      <c r="W123" s="5"/>
      <c r="X123" s="25"/>
      <c r="Y123" s="97"/>
    </row>
    <row r="124" spans="1:25" s="81" customFormat="1" ht="17.25" customHeight="1">
      <c r="A124" s="83"/>
      <c r="B124" s="14"/>
      <c r="C124" s="5"/>
      <c r="D124" s="5"/>
      <c r="E124" s="5"/>
      <c r="F124" s="5"/>
      <c r="G124" s="33"/>
      <c r="H124" s="33"/>
      <c r="I124" s="17"/>
      <c r="J124" s="17"/>
      <c r="K124" s="33"/>
      <c r="L124" s="33"/>
      <c r="M124" s="33"/>
      <c r="N124" s="33"/>
      <c r="O124" s="33"/>
      <c r="P124" s="27"/>
      <c r="Q124" s="27"/>
      <c r="R124" s="5"/>
      <c r="S124" s="85"/>
      <c r="T124" s="5"/>
      <c r="U124" s="27"/>
      <c r="V124" s="5"/>
      <c r="W124" s="5"/>
      <c r="X124" s="25"/>
      <c r="Y124" s="97"/>
    </row>
    <row r="125" spans="1:25" s="81" customFormat="1" ht="17.25" customHeight="1">
      <c r="A125" s="83"/>
      <c r="B125" s="14"/>
      <c r="C125" s="5"/>
      <c r="D125" s="5"/>
      <c r="E125" s="5"/>
      <c r="F125" s="5"/>
      <c r="G125" s="33"/>
      <c r="H125" s="33"/>
      <c r="I125" s="17"/>
      <c r="J125" s="17"/>
      <c r="K125" s="33"/>
      <c r="L125" s="33"/>
      <c r="M125" s="33"/>
      <c r="N125" s="33"/>
      <c r="O125" s="33"/>
      <c r="P125" s="27"/>
      <c r="Q125" s="27"/>
      <c r="R125" s="5"/>
      <c r="S125" s="85"/>
      <c r="T125" s="5"/>
      <c r="U125" s="27"/>
      <c r="V125" s="5"/>
      <c r="W125" s="5"/>
      <c r="X125" s="25"/>
      <c r="Y125" s="97"/>
    </row>
    <row r="126" spans="1:25" s="81" customFormat="1" ht="17.25" customHeight="1">
      <c r="A126" s="83"/>
      <c r="B126" s="14"/>
      <c r="C126" s="5"/>
      <c r="D126" s="5"/>
      <c r="E126" s="5"/>
      <c r="F126" s="5"/>
      <c r="G126" s="33"/>
      <c r="H126" s="33"/>
      <c r="I126" s="17"/>
      <c r="J126" s="17"/>
      <c r="K126" s="33"/>
      <c r="L126" s="33"/>
      <c r="M126" s="33"/>
      <c r="N126" s="33"/>
      <c r="O126" s="33"/>
      <c r="P126" s="27"/>
      <c r="Q126" s="27"/>
      <c r="R126" s="5"/>
      <c r="S126" s="85"/>
      <c r="T126" s="5"/>
      <c r="U126" s="27"/>
      <c r="V126" s="5"/>
      <c r="W126" s="5"/>
      <c r="X126" s="25"/>
      <c r="Y126" s="97"/>
    </row>
    <row r="127" spans="1:25" s="81" customFormat="1" ht="17.25" customHeight="1">
      <c r="A127" s="83"/>
      <c r="B127" s="14"/>
      <c r="C127" s="5"/>
      <c r="D127" s="5"/>
      <c r="E127" s="5"/>
      <c r="F127" s="5"/>
      <c r="G127" s="33"/>
      <c r="H127" s="33"/>
      <c r="I127" s="17"/>
      <c r="J127" s="17"/>
      <c r="K127" s="33"/>
      <c r="L127" s="33"/>
      <c r="M127" s="33"/>
      <c r="N127" s="33"/>
      <c r="O127" s="33"/>
      <c r="P127" s="27"/>
      <c r="Q127" s="27"/>
      <c r="R127" s="5"/>
      <c r="S127" s="85"/>
      <c r="T127" s="5"/>
      <c r="U127" s="27"/>
      <c r="V127" s="5"/>
      <c r="W127" s="5"/>
      <c r="X127" s="25"/>
      <c r="Y127" s="97"/>
    </row>
    <row r="128" spans="1:25" s="81" customFormat="1" ht="17.25" customHeight="1">
      <c r="A128" s="83"/>
      <c r="B128" s="14"/>
      <c r="C128" s="5"/>
      <c r="D128" s="5"/>
      <c r="E128" s="5"/>
      <c r="F128" s="5"/>
      <c r="G128" s="33"/>
      <c r="H128" s="33"/>
      <c r="I128" s="17"/>
      <c r="J128" s="17"/>
      <c r="K128" s="33"/>
      <c r="L128" s="33"/>
      <c r="M128" s="33"/>
      <c r="N128" s="33"/>
      <c r="O128" s="33"/>
      <c r="P128" s="27"/>
      <c r="Q128" s="27"/>
      <c r="R128" s="5"/>
      <c r="S128" s="85"/>
      <c r="T128" s="5"/>
      <c r="U128" s="27"/>
      <c r="V128" s="5"/>
      <c r="W128" s="5"/>
      <c r="X128" s="25"/>
      <c r="Y128" s="97"/>
    </row>
    <row r="129" spans="1:25" s="81" customFormat="1" ht="17.25" customHeight="1">
      <c r="A129" s="83"/>
      <c r="B129" s="14"/>
      <c r="C129" s="5"/>
      <c r="D129" s="5"/>
      <c r="E129" s="5"/>
      <c r="F129" s="5"/>
      <c r="G129" s="33"/>
      <c r="H129" s="33"/>
      <c r="I129" s="17"/>
      <c r="J129" s="17"/>
      <c r="K129" s="33"/>
      <c r="L129" s="33"/>
      <c r="M129" s="33"/>
      <c r="N129" s="33"/>
      <c r="O129" s="33"/>
      <c r="P129" s="27"/>
      <c r="Q129" s="27"/>
      <c r="R129" s="5"/>
      <c r="S129" s="85"/>
      <c r="T129" s="5"/>
      <c r="U129" s="27"/>
      <c r="V129" s="5"/>
      <c r="W129" s="5"/>
      <c r="X129" s="25"/>
      <c r="Y129" s="97"/>
    </row>
    <row r="130" spans="1:25" s="81" customFormat="1" ht="17.25" customHeight="1">
      <c r="A130" s="83"/>
      <c r="B130" s="14"/>
      <c r="C130" s="5"/>
      <c r="D130" s="5"/>
      <c r="E130" s="5"/>
      <c r="F130" s="5"/>
      <c r="G130" s="33"/>
      <c r="H130" s="33"/>
      <c r="I130" s="17"/>
      <c r="J130" s="17"/>
      <c r="K130" s="33"/>
      <c r="L130" s="33"/>
      <c r="M130" s="33"/>
      <c r="N130" s="33"/>
      <c r="O130" s="33"/>
      <c r="P130" s="27"/>
      <c r="Q130" s="27"/>
      <c r="R130" s="5"/>
      <c r="S130" s="85"/>
      <c r="T130" s="5"/>
      <c r="U130" s="27"/>
      <c r="V130" s="5"/>
      <c r="W130" s="5"/>
      <c r="X130" s="25"/>
      <c r="Y130" s="97"/>
    </row>
    <row r="131" spans="1:25" s="81" customFormat="1" ht="17.25" customHeight="1">
      <c r="A131" s="83"/>
      <c r="B131" s="14"/>
      <c r="C131" s="5"/>
      <c r="D131" s="5"/>
      <c r="E131" s="5"/>
      <c r="F131" s="5"/>
      <c r="G131" s="33"/>
      <c r="H131" s="33"/>
      <c r="I131" s="17"/>
      <c r="J131" s="17"/>
      <c r="K131" s="33"/>
      <c r="L131" s="33"/>
      <c r="M131" s="33"/>
      <c r="N131" s="33"/>
      <c r="O131" s="33"/>
      <c r="P131" s="27"/>
      <c r="Q131" s="27"/>
      <c r="R131" s="5"/>
      <c r="S131" s="85"/>
      <c r="T131" s="5"/>
      <c r="U131" s="27"/>
      <c r="V131" s="5"/>
      <c r="W131" s="5"/>
      <c r="X131" s="25"/>
      <c r="Y131" s="97"/>
    </row>
    <row r="132" spans="1:25" s="81" customFormat="1" ht="17.25" customHeight="1">
      <c r="A132" s="83"/>
      <c r="B132" s="14"/>
      <c r="C132" s="5"/>
      <c r="D132" s="5"/>
      <c r="E132" s="5"/>
      <c r="F132" s="5"/>
      <c r="G132" s="33"/>
      <c r="H132" s="33"/>
      <c r="I132" s="17"/>
      <c r="J132" s="17"/>
      <c r="K132" s="33"/>
      <c r="L132" s="33"/>
      <c r="M132" s="33"/>
      <c r="N132" s="33"/>
      <c r="O132" s="33"/>
      <c r="P132" s="27"/>
      <c r="Q132" s="27"/>
      <c r="R132" s="5"/>
      <c r="S132" s="85"/>
      <c r="T132" s="5"/>
      <c r="U132" s="27"/>
      <c r="V132" s="5"/>
      <c r="W132" s="5"/>
      <c r="X132" s="25"/>
      <c r="Y132" s="97"/>
    </row>
    <row r="133" spans="1:25" s="81" customFormat="1" ht="17.25" customHeight="1">
      <c r="A133" s="83"/>
      <c r="B133" s="82"/>
      <c r="C133" s="5"/>
      <c r="D133" s="5"/>
      <c r="E133" s="5"/>
      <c r="F133" s="5"/>
      <c r="G133" s="33"/>
      <c r="H133" s="33"/>
      <c r="I133" s="17"/>
      <c r="J133" s="17"/>
      <c r="K133" s="33"/>
      <c r="L133" s="33"/>
      <c r="M133" s="33"/>
      <c r="N133" s="33"/>
      <c r="O133" s="33"/>
      <c r="P133" s="27"/>
      <c r="Q133" s="27"/>
      <c r="R133" s="5"/>
      <c r="S133" s="85"/>
      <c r="T133" s="5"/>
      <c r="U133" s="27"/>
      <c r="V133" s="5"/>
      <c r="W133" s="5"/>
      <c r="X133" s="25"/>
      <c r="Y133" s="97"/>
    </row>
    <row r="134" spans="1:25" s="81" customFormat="1" ht="17.25" customHeight="1">
      <c r="A134" s="83"/>
      <c r="B134" s="10"/>
      <c r="C134" s="5"/>
      <c r="D134" s="5"/>
      <c r="E134" s="5"/>
      <c r="F134" s="5"/>
      <c r="G134" s="33"/>
      <c r="H134" s="33"/>
      <c r="I134" s="17"/>
      <c r="J134" s="17"/>
      <c r="K134" s="33"/>
      <c r="L134" s="33"/>
      <c r="M134" s="33"/>
      <c r="N134" s="33"/>
      <c r="O134" s="33"/>
      <c r="P134" s="27"/>
      <c r="Q134" s="27"/>
      <c r="R134" s="5"/>
      <c r="S134" s="85"/>
      <c r="T134" s="5"/>
      <c r="U134" s="27"/>
      <c r="V134" s="5"/>
      <c r="W134" s="5"/>
      <c r="X134" s="25"/>
      <c r="Y134" s="97"/>
    </row>
    <row r="135" spans="1:25" s="81" customFormat="1" ht="17.25" customHeight="1">
      <c r="A135" s="83"/>
      <c r="B135" s="84"/>
      <c r="C135" s="5"/>
      <c r="D135" s="5"/>
      <c r="E135" s="5"/>
      <c r="F135" s="5"/>
      <c r="G135" s="33"/>
      <c r="H135" s="33"/>
      <c r="I135" s="17"/>
      <c r="J135" s="17"/>
      <c r="K135" s="33"/>
      <c r="L135" s="33"/>
      <c r="M135" s="33"/>
      <c r="N135" s="33"/>
      <c r="O135" s="33"/>
      <c r="P135" s="27"/>
      <c r="Q135" s="27"/>
      <c r="R135" s="5"/>
      <c r="S135" s="85"/>
      <c r="T135" s="5"/>
      <c r="U135" s="27"/>
      <c r="V135" s="5"/>
      <c r="W135" s="5"/>
      <c r="X135" s="25"/>
      <c r="Y135" s="97"/>
    </row>
    <row r="136" spans="1:25" s="81" customFormat="1" ht="17.25" customHeight="1">
      <c r="A136" s="83"/>
      <c r="B136" s="23"/>
      <c r="C136" s="5"/>
      <c r="D136" s="5"/>
      <c r="E136" s="5"/>
      <c r="F136" s="5"/>
      <c r="G136" s="33"/>
      <c r="H136" s="33"/>
      <c r="I136" s="17"/>
      <c r="J136" s="17"/>
      <c r="K136" s="33"/>
      <c r="L136" s="33"/>
      <c r="M136" s="33"/>
      <c r="N136" s="33"/>
      <c r="O136" s="33"/>
      <c r="P136" s="27"/>
      <c r="Q136" s="27"/>
      <c r="R136" s="5"/>
      <c r="S136" s="85"/>
      <c r="T136" s="5"/>
      <c r="U136" s="27"/>
      <c r="V136" s="5"/>
      <c r="W136" s="5"/>
      <c r="X136" s="25"/>
      <c r="Y136" s="97"/>
    </row>
    <row r="137" spans="1:25" s="81" customFormat="1" ht="17.25" customHeight="1">
      <c r="A137" s="102"/>
      <c r="B137" s="103"/>
      <c r="C137" s="10"/>
      <c r="D137" s="10"/>
      <c r="E137" s="10"/>
      <c r="F137" s="10"/>
      <c r="G137" s="10"/>
      <c r="H137" s="10"/>
      <c r="I137" s="11"/>
      <c r="J137" s="11"/>
      <c r="K137" s="10"/>
      <c r="L137" s="10"/>
      <c r="M137" s="10"/>
      <c r="N137" s="10"/>
      <c r="O137" s="10"/>
      <c r="P137" s="20"/>
      <c r="Q137" s="20"/>
      <c r="R137" s="10"/>
      <c r="S137" s="20"/>
      <c r="T137" s="10"/>
      <c r="U137" s="20"/>
      <c r="V137" s="10"/>
      <c r="W137" s="10"/>
      <c r="X137" s="25"/>
      <c r="Y137" s="97"/>
    </row>
    <row r="138" spans="1:25" s="81" customFormat="1" ht="17.25" customHeight="1">
      <c r="A138" s="83"/>
      <c r="B138" s="14"/>
      <c r="C138" s="5"/>
      <c r="D138" s="5"/>
      <c r="E138" s="5"/>
      <c r="F138" s="5"/>
      <c r="G138" s="33"/>
      <c r="H138" s="33"/>
      <c r="I138" s="17"/>
      <c r="J138" s="17"/>
      <c r="K138" s="33"/>
      <c r="L138" s="33"/>
      <c r="M138" s="33"/>
      <c r="N138" s="33"/>
      <c r="O138" s="33"/>
      <c r="P138" s="27"/>
      <c r="Q138" s="27"/>
      <c r="R138" s="5"/>
      <c r="S138" s="85"/>
      <c r="T138" s="5"/>
      <c r="U138" s="27"/>
      <c r="V138" s="5"/>
      <c r="W138" s="5"/>
      <c r="X138" s="25"/>
      <c r="Y138" s="97"/>
    </row>
    <row r="139" spans="1:25" s="81" customFormat="1" ht="17.25" customHeight="1">
      <c r="A139" s="83"/>
      <c r="B139" s="14"/>
      <c r="C139" s="5"/>
      <c r="D139" s="5"/>
      <c r="E139" s="5"/>
      <c r="F139" s="5"/>
      <c r="G139" s="33"/>
      <c r="H139" s="33"/>
      <c r="I139" s="17"/>
      <c r="J139" s="17"/>
      <c r="K139" s="33"/>
      <c r="L139" s="33"/>
      <c r="M139" s="33"/>
      <c r="N139" s="33"/>
      <c r="O139" s="33"/>
      <c r="P139" s="27"/>
      <c r="Q139" s="27"/>
      <c r="R139" s="5"/>
      <c r="S139" s="85"/>
      <c r="T139" s="5"/>
      <c r="U139" s="27"/>
      <c r="V139" s="5"/>
      <c r="W139" s="5"/>
      <c r="X139" s="25"/>
      <c r="Y139" s="97"/>
    </row>
    <row r="140" spans="1:25" s="81" customFormat="1" ht="17.25" customHeight="1">
      <c r="A140" s="83"/>
      <c r="B140" s="14"/>
      <c r="C140" s="5"/>
      <c r="D140" s="5"/>
      <c r="E140" s="5"/>
      <c r="F140" s="5"/>
      <c r="G140" s="33"/>
      <c r="H140" s="33"/>
      <c r="I140" s="17"/>
      <c r="J140" s="17"/>
      <c r="K140" s="33"/>
      <c r="L140" s="33"/>
      <c r="M140" s="33"/>
      <c r="N140" s="33"/>
      <c r="O140" s="33"/>
      <c r="P140" s="27"/>
      <c r="Q140" s="27"/>
      <c r="R140" s="5"/>
      <c r="S140" s="85"/>
      <c r="T140" s="5"/>
      <c r="U140" s="27"/>
      <c r="V140" s="5"/>
      <c r="W140" s="5"/>
      <c r="X140" s="25"/>
      <c r="Y140" s="97"/>
    </row>
    <row r="141" spans="1:25" s="81" customFormat="1" ht="17.25" customHeight="1">
      <c r="A141" s="83"/>
      <c r="B141" s="14"/>
      <c r="C141" s="5"/>
      <c r="D141" s="5"/>
      <c r="E141" s="5"/>
      <c r="F141" s="5"/>
      <c r="G141" s="33"/>
      <c r="H141" s="33"/>
      <c r="I141" s="17"/>
      <c r="J141" s="17"/>
      <c r="K141" s="33"/>
      <c r="L141" s="33"/>
      <c r="M141" s="33"/>
      <c r="N141" s="33"/>
      <c r="O141" s="33"/>
      <c r="P141" s="27"/>
      <c r="Q141" s="27"/>
      <c r="R141" s="5"/>
      <c r="S141" s="85"/>
      <c r="T141" s="5"/>
      <c r="U141" s="27"/>
      <c r="V141" s="5"/>
      <c r="W141" s="5"/>
      <c r="X141" s="25"/>
      <c r="Y141" s="97"/>
    </row>
    <row r="142" spans="1:25" s="81" customFormat="1" ht="17.25" customHeight="1">
      <c r="A142" s="83"/>
      <c r="B142" s="14"/>
      <c r="C142" s="5"/>
      <c r="D142" s="5"/>
      <c r="E142" s="5"/>
      <c r="F142" s="5"/>
      <c r="G142" s="33"/>
      <c r="H142" s="33"/>
      <c r="I142" s="17"/>
      <c r="J142" s="17"/>
      <c r="K142" s="33"/>
      <c r="L142" s="33"/>
      <c r="M142" s="33"/>
      <c r="N142" s="33"/>
      <c r="O142" s="33"/>
      <c r="P142" s="27"/>
      <c r="Q142" s="27"/>
      <c r="R142" s="5"/>
      <c r="S142" s="85"/>
      <c r="T142" s="5"/>
      <c r="U142" s="27"/>
      <c r="V142" s="5"/>
      <c r="W142" s="5"/>
      <c r="X142" s="25"/>
      <c r="Y142" s="97"/>
    </row>
    <row r="143" spans="1:25" s="81" customFormat="1" ht="17.25" customHeight="1">
      <c r="A143" s="83"/>
      <c r="B143" s="14"/>
      <c r="C143" s="5"/>
      <c r="D143" s="5"/>
      <c r="E143" s="5"/>
      <c r="F143" s="5"/>
      <c r="G143" s="33"/>
      <c r="H143" s="33"/>
      <c r="I143" s="17"/>
      <c r="J143" s="17"/>
      <c r="K143" s="33"/>
      <c r="L143" s="33"/>
      <c r="M143" s="33"/>
      <c r="N143" s="33"/>
      <c r="O143" s="33"/>
      <c r="P143" s="27"/>
      <c r="Q143" s="27"/>
      <c r="R143" s="5"/>
      <c r="S143" s="85"/>
      <c r="T143" s="5"/>
      <c r="U143" s="27"/>
      <c r="V143" s="5"/>
      <c r="W143" s="5"/>
      <c r="X143" s="25"/>
      <c r="Y143" s="97"/>
    </row>
    <row r="144" spans="1:25" s="81" customFormat="1" ht="17.25" customHeight="1">
      <c r="A144" s="83"/>
      <c r="B144" s="14"/>
      <c r="C144" s="5"/>
      <c r="D144" s="5"/>
      <c r="E144" s="5"/>
      <c r="F144" s="5"/>
      <c r="G144" s="33"/>
      <c r="H144" s="33"/>
      <c r="I144" s="17"/>
      <c r="J144" s="17"/>
      <c r="K144" s="33"/>
      <c r="L144" s="33"/>
      <c r="M144" s="33"/>
      <c r="N144" s="33"/>
      <c r="O144" s="33"/>
      <c r="P144" s="27"/>
      <c r="Q144" s="27"/>
      <c r="R144" s="5"/>
      <c r="S144" s="85"/>
      <c r="T144" s="5"/>
      <c r="U144" s="27"/>
      <c r="V144" s="5"/>
      <c r="W144" s="5"/>
      <c r="X144" s="25"/>
      <c r="Y144" s="97"/>
    </row>
    <row r="145" spans="1:25" s="81" customFormat="1" ht="17.25" customHeight="1">
      <c r="A145" s="83"/>
      <c r="B145" s="14"/>
      <c r="C145" s="5"/>
      <c r="D145" s="5"/>
      <c r="E145" s="5"/>
      <c r="F145" s="5"/>
      <c r="G145" s="33"/>
      <c r="H145" s="33"/>
      <c r="I145" s="17"/>
      <c r="J145" s="17"/>
      <c r="K145" s="33"/>
      <c r="L145" s="33"/>
      <c r="M145" s="33"/>
      <c r="N145" s="33"/>
      <c r="O145" s="33"/>
      <c r="P145" s="27"/>
      <c r="Q145" s="27"/>
      <c r="R145" s="5"/>
      <c r="S145" s="85"/>
      <c r="T145" s="5"/>
      <c r="U145" s="27"/>
      <c r="V145" s="5"/>
      <c r="W145" s="5"/>
      <c r="X145" s="25"/>
      <c r="Y145" s="97"/>
    </row>
    <row r="146" spans="1:25" s="81" customFormat="1" ht="17.25" customHeight="1">
      <c r="A146" s="83"/>
      <c r="B146" s="14"/>
      <c r="C146" s="5"/>
      <c r="D146" s="5"/>
      <c r="E146" s="5"/>
      <c r="F146" s="5"/>
      <c r="G146" s="33"/>
      <c r="H146" s="33"/>
      <c r="I146" s="17"/>
      <c r="J146" s="17"/>
      <c r="K146" s="33"/>
      <c r="L146" s="33"/>
      <c r="M146" s="33"/>
      <c r="N146" s="33"/>
      <c r="O146" s="33"/>
      <c r="P146" s="27"/>
      <c r="Q146" s="27"/>
      <c r="R146" s="5"/>
      <c r="S146" s="85"/>
      <c r="T146" s="5"/>
      <c r="U146" s="27"/>
      <c r="V146" s="5"/>
      <c r="W146" s="5"/>
      <c r="X146" s="25"/>
      <c r="Y146" s="97"/>
    </row>
    <row r="147" spans="1:25" s="81" customFormat="1" ht="17.25" customHeight="1">
      <c r="A147" s="83"/>
      <c r="B147" s="14"/>
      <c r="C147" s="5"/>
      <c r="D147" s="5"/>
      <c r="E147" s="5"/>
      <c r="F147" s="5"/>
      <c r="G147" s="33"/>
      <c r="H147" s="33"/>
      <c r="I147" s="17"/>
      <c r="J147" s="17"/>
      <c r="K147" s="33"/>
      <c r="L147" s="33"/>
      <c r="M147" s="33"/>
      <c r="N147" s="33"/>
      <c r="O147" s="33"/>
      <c r="P147" s="27"/>
      <c r="Q147" s="27"/>
      <c r="R147" s="5"/>
      <c r="S147" s="85"/>
      <c r="T147" s="5"/>
      <c r="U147" s="27"/>
      <c r="V147" s="5"/>
      <c r="W147" s="5"/>
      <c r="X147" s="25"/>
      <c r="Y147" s="97"/>
    </row>
    <row r="148" spans="1:25" s="81" customFormat="1" ht="17.25" customHeight="1">
      <c r="A148" s="83"/>
      <c r="B148" s="14"/>
      <c r="C148" s="5"/>
      <c r="D148" s="5"/>
      <c r="E148" s="5"/>
      <c r="F148" s="5"/>
      <c r="G148" s="33"/>
      <c r="H148" s="33"/>
      <c r="I148" s="17"/>
      <c r="J148" s="17"/>
      <c r="K148" s="33"/>
      <c r="L148" s="33"/>
      <c r="M148" s="33"/>
      <c r="N148" s="33"/>
      <c r="O148" s="33"/>
      <c r="P148" s="27"/>
      <c r="Q148" s="27"/>
      <c r="R148" s="5"/>
      <c r="S148" s="85"/>
      <c r="T148" s="5"/>
      <c r="U148" s="27"/>
      <c r="V148" s="5"/>
      <c r="W148" s="5"/>
      <c r="X148" s="25"/>
      <c r="Y148" s="97"/>
    </row>
    <row r="149" spans="1:25" s="81" customFormat="1" ht="17.25" customHeight="1">
      <c r="A149" s="83"/>
      <c r="B149" s="14"/>
      <c r="C149" s="5"/>
      <c r="D149" s="5"/>
      <c r="E149" s="5"/>
      <c r="F149" s="5"/>
      <c r="G149" s="33"/>
      <c r="H149" s="33"/>
      <c r="I149" s="17"/>
      <c r="J149" s="17"/>
      <c r="K149" s="33"/>
      <c r="L149" s="33"/>
      <c r="M149" s="33"/>
      <c r="N149" s="33"/>
      <c r="O149" s="33"/>
      <c r="P149" s="27"/>
      <c r="Q149" s="27"/>
      <c r="R149" s="5"/>
      <c r="S149" s="85"/>
      <c r="T149" s="5"/>
      <c r="U149" s="27"/>
      <c r="V149" s="5"/>
      <c r="W149" s="5"/>
      <c r="X149" s="25"/>
      <c r="Y149" s="97"/>
    </row>
    <row r="150" spans="1:25" s="81" customFormat="1" ht="17.25" customHeight="1">
      <c r="A150" s="83"/>
      <c r="B150" s="14"/>
      <c r="C150" s="5"/>
      <c r="D150" s="5"/>
      <c r="E150" s="5"/>
      <c r="F150" s="5"/>
      <c r="G150" s="33"/>
      <c r="H150" s="33"/>
      <c r="I150" s="17"/>
      <c r="J150" s="17"/>
      <c r="K150" s="33"/>
      <c r="L150" s="33"/>
      <c r="M150" s="33"/>
      <c r="N150" s="33"/>
      <c r="O150" s="33"/>
      <c r="P150" s="27"/>
      <c r="Q150" s="27"/>
      <c r="R150" s="5"/>
      <c r="S150" s="85"/>
      <c r="T150" s="5"/>
      <c r="U150" s="27"/>
      <c r="V150" s="5"/>
      <c r="W150" s="5"/>
      <c r="X150" s="25"/>
      <c r="Y150" s="97"/>
    </row>
    <row r="151" spans="1:25" s="81" customFormat="1" ht="17.25" customHeight="1">
      <c r="A151" s="83"/>
      <c r="B151" s="14"/>
      <c r="C151" s="5"/>
      <c r="D151" s="5"/>
      <c r="E151" s="5"/>
      <c r="F151" s="5"/>
      <c r="G151" s="33"/>
      <c r="H151" s="33"/>
      <c r="I151" s="17"/>
      <c r="J151" s="17"/>
      <c r="K151" s="33"/>
      <c r="L151" s="33"/>
      <c r="M151" s="33"/>
      <c r="N151" s="33"/>
      <c r="O151" s="33"/>
      <c r="P151" s="27"/>
      <c r="Q151" s="27"/>
      <c r="R151" s="5"/>
      <c r="S151" s="85"/>
      <c r="T151" s="5"/>
      <c r="U151" s="27"/>
      <c r="V151" s="5"/>
      <c r="W151" s="5"/>
      <c r="X151" s="25"/>
      <c r="Y151" s="97"/>
    </row>
    <row r="152" spans="1:25" s="81" customFormat="1" ht="17.25" customHeight="1">
      <c r="A152" s="83"/>
      <c r="B152" s="14"/>
      <c r="C152" s="5"/>
      <c r="D152" s="5"/>
      <c r="E152" s="5"/>
      <c r="F152" s="5"/>
      <c r="G152" s="33"/>
      <c r="H152" s="33"/>
      <c r="I152" s="17"/>
      <c r="J152" s="17"/>
      <c r="K152" s="33"/>
      <c r="L152" s="33"/>
      <c r="M152" s="33"/>
      <c r="N152" s="33"/>
      <c r="O152" s="33"/>
      <c r="P152" s="27"/>
      <c r="Q152" s="27"/>
      <c r="R152" s="5"/>
      <c r="S152" s="85"/>
      <c r="T152" s="5"/>
      <c r="U152" s="27"/>
      <c r="V152" s="5"/>
      <c r="W152" s="5"/>
      <c r="X152" s="25"/>
      <c r="Y152" s="97"/>
    </row>
    <row r="153" spans="1:25" s="81" customFormat="1" ht="17.25" customHeight="1">
      <c r="A153" s="83"/>
      <c r="B153" s="14"/>
      <c r="C153" s="5"/>
      <c r="D153" s="5"/>
      <c r="E153" s="5"/>
      <c r="F153" s="5"/>
      <c r="G153" s="33"/>
      <c r="H153" s="33"/>
      <c r="I153" s="17"/>
      <c r="J153" s="17"/>
      <c r="K153" s="33"/>
      <c r="L153" s="33"/>
      <c r="M153" s="33"/>
      <c r="N153" s="33"/>
      <c r="O153" s="33"/>
      <c r="P153" s="27"/>
      <c r="Q153" s="27"/>
      <c r="R153" s="5"/>
      <c r="S153" s="85"/>
      <c r="T153" s="5"/>
      <c r="U153" s="27"/>
      <c r="V153" s="5"/>
      <c r="W153" s="5"/>
      <c r="X153" s="25"/>
      <c r="Y153" s="97"/>
    </row>
    <row r="154" spans="1:25" s="81" customFormat="1" ht="17.25" customHeight="1">
      <c r="A154" s="83"/>
      <c r="B154" s="14"/>
      <c r="C154" s="5"/>
      <c r="D154" s="5"/>
      <c r="E154" s="5"/>
      <c r="F154" s="5"/>
      <c r="G154" s="33"/>
      <c r="H154" s="33"/>
      <c r="I154" s="17"/>
      <c r="J154" s="17"/>
      <c r="K154" s="33"/>
      <c r="L154" s="33"/>
      <c r="M154" s="33"/>
      <c r="N154" s="33"/>
      <c r="O154" s="33"/>
      <c r="P154" s="27"/>
      <c r="Q154" s="27"/>
      <c r="R154" s="5"/>
      <c r="S154" s="85"/>
      <c r="T154" s="5"/>
      <c r="U154" s="27"/>
      <c r="V154" s="5"/>
      <c r="W154" s="5"/>
      <c r="X154" s="25"/>
      <c r="Y154" s="97"/>
    </row>
    <row r="155" spans="1:25" s="81" customFormat="1" ht="17.25" customHeight="1">
      <c r="A155" s="83"/>
      <c r="B155" s="14"/>
      <c r="C155" s="5"/>
      <c r="D155" s="5"/>
      <c r="E155" s="5"/>
      <c r="F155" s="5"/>
      <c r="G155" s="33"/>
      <c r="H155" s="33"/>
      <c r="I155" s="17"/>
      <c r="J155" s="17"/>
      <c r="K155" s="33"/>
      <c r="L155" s="33"/>
      <c r="M155" s="33"/>
      <c r="N155" s="33"/>
      <c r="O155" s="33"/>
      <c r="P155" s="27"/>
      <c r="Q155" s="27"/>
      <c r="R155" s="5"/>
      <c r="S155" s="85"/>
      <c r="T155" s="5"/>
      <c r="U155" s="27"/>
      <c r="V155" s="5"/>
      <c r="W155" s="5"/>
      <c r="X155" s="25"/>
      <c r="Y155" s="97"/>
    </row>
    <row r="156" spans="1:25" s="81" customFormat="1" ht="17.25" customHeight="1">
      <c r="A156" s="83"/>
      <c r="B156" s="14"/>
      <c r="C156" s="5"/>
      <c r="D156" s="5"/>
      <c r="E156" s="5"/>
      <c r="F156" s="5"/>
      <c r="G156" s="33"/>
      <c r="H156" s="33"/>
      <c r="I156" s="17"/>
      <c r="J156" s="17"/>
      <c r="K156" s="33"/>
      <c r="L156" s="33"/>
      <c r="M156" s="33"/>
      <c r="N156" s="33"/>
      <c r="O156" s="33"/>
      <c r="P156" s="27"/>
      <c r="Q156" s="27"/>
      <c r="R156" s="5"/>
      <c r="S156" s="85"/>
      <c r="T156" s="5"/>
      <c r="U156" s="27"/>
      <c r="V156" s="5"/>
      <c r="W156" s="5"/>
      <c r="X156" s="25"/>
      <c r="Y156" s="97"/>
    </row>
    <row r="157" spans="1:25" s="81" customFormat="1" ht="17.25" customHeight="1">
      <c r="A157" s="83"/>
      <c r="B157" s="14"/>
      <c r="C157" s="5"/>
      <c r="D157" s="5"/>
      <c r="E157" s="5"/>
      <c r="F157" s="5"/>
      <c r="G157" s="33"/>
      <c r="H157" s="33"/>
      <c r="I157" s="17"/>
      <c r="J157" s="17"/>
      <c r="K157" s="33"/>
      <c r="L157" s="33"/>
      <c r="M157" s="33"/>
      <c r="N157" s="33"/>
      <c r="O157" s="33"/>
      <c r="P157" s="27"/>
      <c r="Q157" s="27"/>
      <c r="R157" s="5"/>
      <c r="S157" s="85"/>
      <c r="T157" s="5"/>
      <c r="U157" s="27"/>
      <c r="V157" s="5"/>
      <c r="W157" s="5"/>
      <c r="X157" s="25"/>
      <c r="Y157" s="97"/>
    </row>
    <row r="158" spans="1:25" s="81" customFormat="1" ht="17.25" customHeight="1">
      <c r="A158" s="83"/>
      <c r="B158" s="14"/>
      <c r="C158" s="5"/>
      <c r="D158" s="5"/>
      <c r="E158" s="5"/>
      <c r="F158" s="5"/>
      <c r="G158" s="33"/>
      <c r="H158" s="33"/>
      <c r="I158" s="17"/>
      <c r="J158" s="17"/>
      <c r="K158" s="33"/>
      <c r="L158" s="33"/>
      <c r="M158" s="33"/>
      <c r="N158" s="33"/>
      <c r="O158" s="33"/>
      <c r="P158" s="27"/>
      <c r="Q158" s="27"/>
      <c r="R158" s="5"/>
      <c r="S158" s="85"/>
      <c r="T158" s="5"/>
      <c r="U158" s="27"/>
      <c r="V158" s="5"/>
      <c r="W158" s="5"/>
      <c r="X158" s="25"/>
      <c r="Y158" s="97"/>
    </row>
    <row r="159" spans="1:25" s="81" customFormat="1" ht="17.25" customHeight="1">
      <c r="A159" s="83"/>
      <c r="B159" s="14"/>
      <c r="C159" s="5"/>
      <c r="D159" s="5"/>
      <c r="E159" s="5"/>
      <c r="F159" s="5"/>
      <c r="G159" s="33"/>
      <c r="H159" s="33"/>
      <c r="I159" s="17"/>
      <c r="J159" s="17"/>
      <c r="K159" s="33"/>
      <c r="L159" s="33"/>
      <c r="M159" s="33"/>
      <c r="N159" s="33"/>
      <c r="O159" s="33"/>
      <c r="P159" s="27"/>
      <c r="Q159" s="27"/>
      <c r="R159" s="5"/>
      <c r="S159" s="85"/>
      <c r="T159" s="5"/>
      <c r="U159" s="27"/>
      <c r="V159" s="5"/>
      <c r="W159" s="5"/>
      <c r="X159" s="25"/>
      <c r="Y159" s="97"/>
    </row>
    <row r="160" spans="1:25" s="81" customFormat="1" ht="17.25" customHeight="1">
      <c r="A160" s="83"/>
      <c r="B160" s="14"/>
      <c r="C160" s="5"/>
      <c r="D160" s="5"/>
      <c r="E160" s="5"/>
      <c r="F160" s="5"/>
      <c r="G160" s="33"/>
      <c r="H160" s="33"/>
      <c r="I160" s="17"/>
      <c r="J160" s="17"/>
      <c r="K160" s="33"/>
      <c r="L160" s="33"/>
      <c r="M160" s="33"/>
      <c r="N160" s="33"/>
      <c r="O160" s="33"/>
      <c r="P160" s="27"/>
      <c r="Q160" s="27"/>
      <c r="R160" s="5"/>
      <c r="S160" s="85"/>
      <c r="T160" s="5"/>
      <c r="U160" s="27"/>
      <c r="V160" s="5"/>
      <c r="W160" s="5"/>
      <c r="X160" s="25"/>
      <c r="Y160" s="97"/>
    </row>
    <row r="161" spans="1:26" s="81" customFormat="1" ht="17.25" customHeight="1">
      <c r="A161" s="83"/>
      <c r="B161" s="14"/>
      <c r="C161" s="5"/>
      <c r="D161" s="5"/>
      <c r="E161" s="5"/>
      <c r="F161" s="5"/>
      <c r="G161" s="33"/>
      <c r="H161" s="33"/>
      <c r="I161" s="17"/>
      <c r="J161" s="17"/>
      <c r="K161" s="33"/>
      <c r="L161" s="33"/>
      <c r="M161" s="33"/>
      <c r="N161" s="33"/>
      <c r="O161" s="33"/>
      <c r="P161" s="27"/>
      <c r="Q161" s="27"/>
      <c r="R161" s="5"/>
      <c r="S161" s="85"/>
      <c r="T161" s="5"/>
      <c r="U161" s="27"/>
      <c r="V161" s="5"/>
      <c r="W161" s="5"/>
      <c r="X161" s="25"/>
      <c r="Y161" s="97"/>
    </row>
    <row r="162" spans="1:26" s="81" customFormat="1" ht="17.25" customHeight="1">
      <c r="A162" s="83"/>
      <c r="B162" s="14"/>
      <c r="C162" s="5"/>
      <c r="D162" s="5"/>
      <c r="E162" s="5"/>
      <c r="F162" s="5"/>
      <c r="G162" s="33"/>
      <c r="H162" s="33"/>
      <c r="I162" s="17"/>
      <c r="J162" s="17"/>
      <c r="K162" s="33"/>
      <c r="L162" s="33"/>
      <c r="M162" s="33"/>
      <c r="N162" s="33"/>
      <c r="O162" s="33"/>
      <c r="P162" s="27"/>
      <c r="Q162" s="27"/>
      <c r="R162" s="5"/>
      <c r="S162" s="85"/>
      <c r="T162" s="5"/>
      <c r="U162" s="27"/>
      <c r="V162" s="5"/>
      <c r="W162" s="5"/>
      <c r="X162" s="25"/>
      <c r="Y162" s="97"/>
    </row>
    <row r="163" spans="1:26" s="81" customFormat="1" ht="17.25" customHeight="1">
      <c r="A163" s="83"/>
      <c r="B163" s="14"/>
      <c r="C163" s="5"/>
      <c r="D163" s="5"/>
      <c r="E163" s="5"/>
      <c r="F163" s="5"/>
      <c r="G163" s="33"/>
      <c r="H163" s="33"/>
      <c r="I163" s="17"/>
      <c r="J163" s="17"/>
      <c r="K163" s="33"/>
      <c r="L163" s="33"/>
      <c r="M163" s="33"/>
      <c r="N163" s="33"/>
      <c r="O163" s="33"/>
      <c r="P163" s="27"/>
      <c r="Q163" s="27"/>
      <c r="R163" s="5"/>
      <c r="S163" s="85"/>
      <c r="T163" s="5"/>
      <c r="U163" s="27"/>
      <c r="V163" s="5"/>
      <c r="W163" s="5"/>
      <c r="X163" s="25"/>
      <c r="Y163" s="97"/>
    </row>
    <row r="164" spans="1:26" s="81" customFormat="1" ht="17.25" customHeight="1">
      <c r="A164" s="83"/>
      <c r="B164" s="82"/>
      <c r="C164" s="5"/>
      <c r="D164" s="5"/>
      <c r="E164" s="5"/>
      <c r="F164" s="5"/>
      <c r="G164" s="33"/>
      <c r="H164" s="33"/>
      <c r="I164" s="17"/>
      <c r="J164" s="17"/>
      <c r="K164" s="33"/>
      <c r="L164" s="33"/>
      <c r="M164" s="33"/>
      <c r="N164" s="33"/>
      <c r="O164" s="33"/>
      <c r="P164" s="27"/>
      <c r="Q164" s="27"/>
      <c r="R164" s="5"/>
      <c r="S164" s="85"/>
      <c r="T164" s="5"/>
      <c r="U164" s="27"/>
      <c r="V164" s="5"/>
      <c r="W164" s="5"/>
      <c r="X164" s="25"/>
      <c r="Y164" s="97"/>
    </row>
    <row r="165" spans="1:26" s="81" customFormat="1" ht="17.25" customHeight="1">
      <c r="A165" s="83"/>
      <c r="B165" s="10"/>
      <c r="C165" s="5"/>
      <c r="D165" s="5"/>
      <c r="E165" s="5"/>
      <c r="F165" s="5"/>
      <c r="G165" s="33"/>
      <c r="H165" s="33"/>
      <c r="I165" s="17"/>
      <c r="J165" s="17"/>
      <c r="K165" s="33"/>
      <c r="L165" s="33"/>
      <c r="M165" s="33"/>
      <c r="N165" s="33"/>
      <c r="O165" s="33"/>
      <c r="P165" s="27"/>
      <c r="Q165" s="27"/>
      <c r="R165" s="5"/>
      <c r="S165" s="85"/>
      <c r="T165" s="5"/>
      <c r="U165" s="27"/>
      <c r="V165" s="5"/>
      <c r="W165" s="5"/>
      <c r="X165" s="25"/>
      <c r="Y165" s="97"/>
    </row>
    <row r="166" spans="1:26" s="81" customFormat="1" ht="17.25" customHeight="1">
      <c r="A166" s="83"/>
      <c r="B166" s="84"/>
      <c r="C166" s="5"/>
      <c r="D166" s="5"/>
      <c r="E166" s="5"/>
      <c r="F166" s="5"/>
      <c r="G166" s="33"/>
      <c r="H166" s="33"/>
      <c r="I166" s="17"/>
      <c r="J166" s="17"/>
      <c r="K166" s="33"/>
      <c r="L166" s="33"/>
      <c r="M166" s="33"/>
      <c r="N166" s="33"/>
      <c r="O166" s="33"/>
      <c r="P166" s="27"/>
      <c r="Q166" s="27"/>
      <c r="R166" s="5"/>
      <c r="S166" s="85"/>
      <c r="T166" s="5"/>
      <c r="U166" s="27"/>
      <c r="V166" s="5"/>
      <c r="W166" s="5"/>
      <c r="X166" s="25"/>
      <c r="Y166" s="97"/>
    </row>
    <row r="167" spans="1:26" s="81" customFormat="1" ht="17.25" customHeight="1">
      <c r="A167" s="83"/>
      <c r="B167" s="23"/>
      <c r="C167" s="5"/>
      <c r="D167" s="5"/>
      <c r="E167" s="5"/>
      <c r="F167" s="5"/>
      <c r="G167" s="33"/>
      <c r="H167" s="33"/>
      <c r="I167" s="17"/>
      <c r="J167" s="17"/>
      <c r="K167" s="33"/>
      <c r="L167" s="33"/>
      <c r="M167" s="33"/>
      <c r="N167" s="33"/>
      <c r="O167" s="33"/>
      <c r="P167" s="27"/>
      <c r="Q167" s="27"/>
      <c r="R167" s="5"/>
      <c r="S167" s="85"/>
      <c r="T167" s="5"/>
      <c r="U167" s="27"/>
      <c r="V167" s="5"/>
      <c r="W167" s="5"/>
      <c r="X167" s="25"/>
      <c r="Y167" s="97"/>
    </row>
    <row r="168" spans="1:26" s="81" customFormat="1" ht="17.25" customHeight="1">
      <c r="A168" s="93"/>
      <c r="B168" s="104"/>
      <c r="C168" s="91"/>
      <c r="D168" s="91"/>
      <c r="E168" s="91"/>
      <c r="F168" s="91"/>
      <c r="G168" s="91"/>
      <c r="H168" s="91"/>
      <c r="I168" s="11"/>
      <c r="J168" s="11"/>
      <c r="K168" s="91"/>
      <c r="L168" s="91"/>
      <c r="M168" s="91"/>
      <c r="N168" s="91"/>
      <c r="O168" s="91"/>
      <c r="P168" s="20"/>
      <c r="Q168" s="20"/>
      <c r="R168" s="91"/>
      <c r="S168" s="20"/>
      <c r="T168" s="91"/>
      <c r="U168" s="20"/>
      <c r="V168" s="91"/>
      <c r="W168" s="91"/>
      <c r="X168" s="25"/>
      <c r="Z168" s="5"/>
    </row>
    <row r="169" spans="1:26" s="81" customFormat="1" ht="17.25" customHeight="1">
      <c r="A169" s="80"/>
      <c r="B169" s="14"/>
      <c r="C169" s="33"/>
      <c r="D169" s="33"/>
      <c r="E169" s="33"/>
      <c r="F169" s="33"/>
      <c r="G169" s="33"/>
      <c r="H169" s="33"/>
      <c r="I169" s="17"/>
      <c r="J169" s="17"/>
      <c r="K169" s="33"/>
      <c r="L169" s="33"/>
      <c r="M169" s="33"/>
      <c r="N169" s="33"/>
      <c r="O169" s="33"/>
      <c r="P169" s="27"/>
      <c r="Q169" s="27"/>
      <c r="R169" s="33"/>
      <c r="S169" s="27"/>
      <c r="T169" s="33"/>
      <c r="U169" s="27"/>
      <c r="V169" s="33"/>
      <c r="W169" s="33"/>
      <c r="X169" s="34"/>
    </row>
    <row r="170" spans="1:26" s="81" customFormat="1" ht="17.25" customHeight="1">
      <c r="A170" s="80"/>
      <c r="B170" s="14"/>
      <c r="C170" s="33"/>
      <c r="D170" s="33"/>
      <c r="E170" s="33"/>
      <c r="F170" s="33"/>
      <c r="G170" s="33"/>
      <c r="H170" s="33"/>
      <c r="I170" s="17"/>
      <c r="J170" s="17"/>
      <c r="K170" s="33"/>
      <c r="L170" s="33"/>
      <c r="M170" s="33"/>
      <c r="N170" s="33"/>
      <c r="O170" s="33"/>
      <c r="P170" s="27"/>
      <c r="Q170" s="27"/>
      <c r="R170" s="33"/>
      <c r="S170" s="27"/>
      <c r="T170" s="33"/>
      <c r="U170" s="27"/>
      <c r="V170" s="33"/>
      <c r="W170" s="33"/>
      <c r="X170" s="35"/>
    </row>
    <row r="171" spans="1:26" s="81" customFormat="1" ht="17.25" customHeight="1">
      <c r="A171" s="80"/>
      <c r="B171" s="14"/>
      <c r="C171" s="33"/>
      <c r="D171" s="33"/>
      <c r="E171" s="33"/>
      <c r="F171" s="33"/>
      <c r="G171" s="33"/>
      <c r="H171" s="33"/>
      <c r="I171" s="17"/>
      <c r="J171" s="17"/>
      <c r="K171" s="33"/>
      <c r="L171" s="33"/>
      <c r="M171" s="33"/>
      <c r="N171" s="33"/>
      <c r="O171" s="33"/>
      <c r="P171" s="27"/>
      <c r="Q171" s="27"/>
      <c r="R171" s="33"/>
      <c r="S171" s="27"/>
      <c r="T171" s="33"/>
      <c r="U171" s="27"/>
      <c r="V171" s="33"/>
      <c r="W171" s="33"/>
      <c r="X171" s="27"/>
    </row>
    <row r="172" spans="1:26" s="81" customFormat="1" ht="17.25" customHeight="1">
      <c r="A172" s="80"/>
      <c r="B172" s="14"/>
      <c r="C172" s="33"/>
      <c r="D172" s="33"/>
      <c r="E172" s="33"/>
      <c r="F172" s="33"/>
      <c r="G172" s="33"/>
      <c r="H172" s="33"/>
      <c r="I172" s="17"/>
      <c r="J172" s="17"/>
      <c r="K172" s="33"/>
      <c r="L172" s="33"/>
      <c r="M172" s="33"/>
      <c r="N172" s="33"/>
      <c r="O172" s="33"/>
      <c r="P172" s="27"/>
      <c r="Q172" s="27"/>
      <c r="R172" s="33"/>
      <c r="S172" s="27"/>
      <c r="T172" s="33"/>
      <c r="U172" s="27"/>
      <c r="V172" s="33"/>
      <c r="W172" s="33"/>
      <c r="X172" s="28"/>
    </row>
    <row r="173" spans="1:26" s="81" customFormat="1" ht="17.25" customHeight="1">
      <c r="A173" s="80"/>
      <c r="B173" s="14"/>
      <c r="C173" s="33"/>
      <c r="D173" s="33"/>
      <c r="E173" s="33"/>
      <c r="F173" s="33"/>
      <c r="G173" s="33"/>
      <c r="H173" s="33"/>
      <c r="I173" s="17"/>
      <c r="J173" s="17"/>
      <c r="K173" s="33"/>
      <c r="L173" s="33"/>
      <c r="M173" s="33"/>
      <c r="N173" s="33"/>
      <c r="O173" s="33"/>
      <c r="P173" s="27"/>
      <c r="Q173" s="27"/>
      <c r="R173" s="33"/>
      <c r="S173" s="27"/>
      <c r="T173" s="33"/>
      <c r="U173" s="27"/>
      <c r="V173" s="33"/>
      <c r="W173" s="33"/>
      <c r="X173" s="35"/>
    </row>
    <row r="174" spans="1:26" s="81" customFormat="1" ht="17.25" customHeight="1">
      <c r="A174" s="80"/>
      <c r="B174" s="14"/>
      <c r="C174" s="33"/>
      <c r="D174" s="33"/>
      <c r="E174" s="33"/>
      <c r="F174" s="33"/>
      <c r="G174" s="33"/>
      <c r="H174" s="33"/>
      <c r="I174" s="17"/>
      <c r="J174" s="17"/>
      <c r="K174" s="33"/>
      <c r="L174" s="33"/>
      <c r="M174" s="33"/>
      <c r="N174" s="33"/>
      <c r="O174" s="33"/>
      <c r="P174" s="27"/>
      <c r="Q174" s="27"/>
      <c r="R174" s="33"/>
      <c r="S174" s="27"/>
      <c r="T174" s="33"/>
      <c r="U174" s="27"/>
      <c r="V174" s="33"/>
      <c r="W174" s="33"/>
      <c r="X174" s="35"/>
    </row>
    <row r="175" spans="1:26" s="81" customFormat="1" ht="17.25" customHeight="1">
      <c r="A175" s="95"/>
      <c r="B175" s="14"/>
      <c r="C175" s="33"/>
      <c r="D175" s="33"/>
      <c r="E175" s="33"/>
      <c r="F175" s="33"/>
      <c r="G175" s="33"/>
      <c r="H175" s="33"/>
      <c r="I175" s="17"/>
      <c r="J175" s="17"/>
      <c r="K175" s="33"/>
      <c r="L175" s="33"/>
      <c r="M175" s="33"/>
      <c r="N175" s="33"/>
      <c r="O175" s="33"/>
      <c r="P175" s="27"/>
      <c r="Q175" s="27"/>
      <c r="R175" s="33"/>
      <c r="S175" s="27"/>
      <c r="T175" s="33"/>
      <c r="U175" s="27"/>
      <c r="V175" s="33"/>
      <c r="W175" s="33"/>
      <c r="X175" s="26"/>
    </row>
    <row r="176" spans="1:26" s="81" customFormat="1" ht="17.25" customHeight="1">
      <c r="A176" s="80"/>
      <c r="B176" s="14"/>
      <c r="C176" s="33"/>
      <c r="D176" s="33"/>
      <c r="E176" s="33"/>
      <c r="F176" s="33"/>
      <c r="G176" s="33"/>
      <c r="H176" s="33"/>
      <c r="I176" s="17"/>
      <c r="J176" s="17"/>
      <c r="K176" s="33"/>
      <c r="L176" s="33"/>
      <c r="M176" s="33"/>
      <c r="N176" s="33"/>
      <c r="O176" s="33"/>
      <c r="P176" s="27"/>
      <c r="Q176" s="27"/>
      <c r="R176" s="33"/>
      <c r="S176" s="27"/>
      <c r="T176" s="33"/>
      <c r="U176" s="27"/>
      <c r="V176" s="33"/>
      <c r="W176" s="33"/>
      <c r="X176" s="26"/>
    </row>
    <row r="177" spans="1:24" s="81" customFormat="1" ht="17.25" customHeight="1">
      <c r="A177" s="95"/>
      <c r="B177" s="14"/>
      <c r="C177" s="33"/>
      <c r="D177" s="33"/>
      <c r="E177" s="33"/>
      <c r="F177" s="33"/>
      <c r="G177" s="33"/>
      <c r="H177" s="33"/>
      <c r="I177" s="17"/>
      <c r="J177" s="17"/>
      <c r="K177" s="33"/>
      <c r="L177" s="33"/>
      <c r="M177" s="33"/>
      <c r="N177" s="33"/>
      <c r="O177" s="33"/>
      <c r="P177" s="27"/>
      <c r="Q177" s="27"/>
      <c r="R177" s="33"/>
      <c r="S177" s="27"/>
      <c r="T177" s="33"/>
      <c r="U177" s="27"/>
      <c r="V177" s="33"/>
      <c r="W177" s="33"/>
      <c r="X177" s="29"/>
    </row>
    <row r="178" spans="1:24" s="81" customFormat="1" ht="17.25" customHeight="1">
      <c r="A178" s="80"/>
      <c r="B178" s="14"/>
      <c r="C178" s="33"/>
      <c r="D178" s="33"/>
      <c r="E178" s="33"/>
      <c r="F178" s="33"/>
      <c r="G178" s="33"/>
      <c r="H178" s="33"/>
      <c r="I178" s="17"/>
      <c r="J178" s="17"/>
      <c r="K178" s="33"/>
      <c r="L178" s="33"/>
      <c r="M178" s="33"/>
      <c r="N178" s="33"/>
      <c r="O178" s="33"/>
      <c r="P178" s="27"/>
      <c r="Q178" s="27"/>
      <c r="R178" s="33"/>
      <c r="S178" s="27"/>
      <c r="T178" s="33"/>
      <c r="U178" s="27"/>
      <c r="V178" s="33"/>
      <c r="W178" s="33"/>
      <c r="X178" s="30"/>
    </row>
    <row r="179" spans="1:24" s="81" customFormat="1" ht="17.25" customHeight="1">
      <c r="A179" s="80"/>
      <c r="B179" s="14"/>
      <c r="C179" s="33"/>
      <c r="D179" s="33"/>
      <c r="E179" s="33"/>
      <c r="F179" s="33"/>
      <c r="G179" s="33"/>
      <c r="H179" s="33"/>
      <c r="I179" s="17"/>
      <c r="J179" s="17"/>
      <c r="K179" s="33"/>
      <c r="L179" s="33"/>
      <c r="M179" s="33"/>
      <c r="N179" s="33"/>
      <c r="O179" s="33"/>
      <c r="P179" s="27"/>
      <c r="Q179" s="27"/>
      <c r="R179" s="33"/>
      <c r="S179" s="27"/>
      <c r="T179" s="33"/>
      <c r="U179" s="27"/>
      <c r="V179" s="33"/>
      <c r="W179" s="33"/>
      <c r="X179" s="30"/>
    </row>
    <row r="180" spans="1:24" s="81" customFormat="1" ht="17.25" customHeight="1">
      <c r="A180" s="80"/>
      <c r="B180" s="14"/>
      <c r="C180" s="33"/>
      <c r="D180" s="33"/>
      <c r="E180" s="33"/>
      <c r="F180" s="33"/>
      <c r="G180" s="33"/>
      <c r="H180" s="33"/>
      <c r="I180" s="17"/>
      <c r="J180" s="17"/>
      <c r="K180" s="33"/>
      <c r="L180" s="33"/>
      <c r="M180" s="33"/>
      <c r="N180" s="33"/>
      <c r="O180" s="33"/>
      <c r="P180" s="27"/>
      <c r="Q180" s="27"/>
      <c r="R180" s="33"/>
      <c r="S180" s="27"/>
      <c r="T180" s="33"/>
      <c r="U180" s="27"/>
      <c r="V180" s="33"/>
      <c r="W180" s="33"/>
      <c r="X180" s="30"/>
    </row>
    <row r="181" spans="1:24" s="81" customFormat="1" ht="17.25" customHeight="1">
      <c r="A181" s="80"/>
      <c r="B181" s="14"/>
      <c r="C181" s="33"/>
      <c r="D181" s="33"/>
      <c r="E181" s="33"/>
      <c r="F181" s="33"/>
      <c r="G181" s="33"/>
      <c r="H181" s="33"/>
      <c r="I181" s="17"/>
      <c r="J181" s="17"/>
      <c r="K181" s="33"/>
      <c r="L181" s="33"/>
      <c r="M181" s="33"/>
      <c r="N181" s="33"/>
      <c r="O181" s="33"/>
      <c r="P181" s="27"/>
      <c r="Q181" s="27"/>
      <c r="R181" s="33"/>
      <c r="S181" s="27"/>
      <c r="T181" s="33"/>
      <c r="U181" s="27"/>
      <c r="V181" s="33"/>
      <c r="W181" s="33"/>
      <c r="X181" s="25"/>
    </row>
    <row r="182" spans="1:24" s="81" customFormat="1" ht="17.25" customHeight="1">
      <c r="A182" s="80"/>
      <c r="B182" s="14"/>
      <c r="C182" s="33"/>
      <c r="D182" s="33"/>
      <c r="E182" s="33"/>
      <c r="F182" s="33"/>
      <c r="G182" s="33"/>
      <c r="H182" s="33"/>
      <c r="I182" s="17"/>
      <c r="J182" s="17"/>
      <c r="K182" s="33"/>
      <c r="L182" s="33"/>
      <c r="M182" s="33"/>
      <c r="N182" s="33"/>
      <c r="O182" s="33"/>
      <c r="P182" s="27"/>
      <c r="Q182" s="27"/>
      <c r="R182" s="33"/>
      <c r="S182" s="27"/>
      <c r="T182" s="33"/>
      <c r="U182" s="27"/>
      <c r="V182" s="33"/>
      <c r="W182" s="33"/>
      <c r="X182" s="30"/>
    </row>
    <row r="183" spans="1:24" s="81" customFormat="1" ht="17.25" customHeight="1">
      <c r="A183" s="80"/>
      <c r="B183" s="14"/>
      <c r="C183" s="33"/>
      <c r="D183" s="33"/>
      <c r="E183" s="33"/>
      <c r="F183" s="33"/>
      <c r="G183" s="33"/>
      <c r="H183" s="33"/>
      <c r="I183" s="17"/>
      <c r="J183" s="17"/>
      <c r="K183" s="33"/>
      <c r="L183" s="33"/>
      <c r="M183" s="33"/>
      <c r="N183" s="33"/>
      <c r="O183" s="33"/>
      <c r="P183" s="27"/>
      <c r="Q183" s="27"/>
      <c r="R183" s="33"/>
      <c r="S183" s="27"/>
      <c r="T183" s="33"/>
      <c r="U183" s="27"/>
      <c r="V183" s="33"/>
      <c r="W183" s="33"/>
      <c r="X183" s="32"/>
    </row>
    <row r="184" spans="1:24" s="81" customFormat="1" ht="17.25" customHeight="1">
      <c r="A184" s="80"/>
      <c r="B184" s="14"/>
      <c r="C184" s="33"/>
      <c r="D184" s="33"/>
      <c r="E184" s="33"/>
      <c r="F184" s="33"/>
      <c r="G184" s="33"/>
      <c r="H184" s="33"/>
      <c r="I184" s="17"/>
      <c r="J184" s="17"/>
      <c r="K184" s="33"/>
      <c r="L184" s="33"/>
      <c r="M184" s="33"/>
      <c r="N184" s="33"/>
      <c r="O184" s="33"/>
      <c r="P184" s="27"/>
      <c r="Q184" s="27"/>
      <c r="R184" s="33"/>
      <c r="S184" s="27"/>
      <c r="T184" s="33"/>
      <c r="U184" s="27"/>
      <c r="V184" s="33"/>
      <c r="W184" s="33"/>
      <c r="X184" s="27"/>
    </row>
    <row r="185" spans="1:24" s="81" customFormat="1" ht="17.25" customHeight="1">
      <c r="A185" s="96"/>
      <c r="B185" s="14"/>
      <c r="C185" s="33"/>
      <c r="D185" s="33"/>
      <c r="E185" s="33"/>
      <c r="F185" s="33"/>
      <c r="G185" s="33"/>
      <c r="H185" s="33"/>
      <c r="I185" s="17"/>
      <c r="J185" s="17"/>
      <c r="K185" s="33"/>
      <c r="L185" s="33"/>
      <c r="M185" s="33"/>
      <c r="N185" s="33"/>
      <c r="O185" s="33"/>
      <c r="P185" s="27"/>
      <c r="Q185" s="27"/>
      <c r="R185" s="33"/>
      <c r="S185" s="27"/>
      <c r="T185" s="33"/>
      <c r="U185" s="27"/>
      <c r="V185" s="33"/>
      <c r="W185" s="33"/>
      <c r="X185" s="27"/>
    </row>
    <row r="186" spans="1:24" s="81" customFormat="1" ht="17.25" customHeight="1">
      <c r="A186" s="80"/>
      <c r="B186" s="14"/>
      <c r="C186" s="33"/>
      <c r="D186" s="33"/>
      <c r="E186" s="33"/>
      <c r="F186" s="33"/>
      <c r="G186" s="33"/>
      <c r="H186" s="33"/>
      <c r="I186" s="17"/>
      <c r="J186" s="17"/>
      <c r="K186" s="33"/>
      <c r="L186" s="33"/>
      <c r="M186" s="33"/>
      <c r="N186" s="33"/>
      <c r="O186" s="33"/>
      <c r="P186" s="27"/>
      <c r="Q186" s="27"/>
      <c r="R186" s="33"/>
      <c r="S186" s="27"/>
      <c r="T186" s="33"/>
      <c r="U186" s="27"/>
      <c r="V186" s="33"/>
      <c r="W186" s="33"/>
      <c r="X186" s="27"/>
    </row>
    <row r="187" spans="1:24" s="81" customFormat="1" ht="17.25" customHeight="1">
      <c r="A187" s="80"/>
      <c r="B187" s="14"/>
      <c r="C187" s="33"/>
      <c r="D187" s="33"/>
      <c r="E187" s="33"/>
      <c r="F187" s="33"/>
      <c r="G187" s="33"/>
      <c r="H187" s="33"/>
      <c r="I187" s="17"/>
      <c r="J187" s="17"/>
      <c r="K187" s="33"/>
      <c r="L187" s="33"/>
      <c r="M187" s="33"/>
      <c r="N187" s="33"/>
      <c r="O187" s="33"/>
      <c r="P187" s="27"/>
      <c r="Q187" s="27"/>
      <c r="R187" s="33"/>
      <c r="S187" s="27"/>
      <c r="T187" s="33"/>
      <c r="U187" s="27"/>
      <c r="V187" s="33"/>
      <c r="W187" s="33"/>
      <c r="X187" s="35"/>
    </row>
    <row r="188" spans="1:24" s="81" customFormat="1" ht="17.25" customHeight="1">
      <c r="A188" s="80"/>
      <c r="B188" s="14"/>
      <c r="C188" s="33"/>
      <c r="D188" s="33"/>
      <c r="E188" s="33"/>
      <c r="F188" s="33"/>
      <c r="G188" s="33"/>
      <c r="H188" s="33"/>
      <c r="I188" s="17"/>
      <c r="J188" s="17"/>
      <c r="K188" s="33"/>
      <c r="L188" s="33"/>
      <c r="M188" s="33"/>
      <c r="N188" s="33"/>
      <c r="O188" s="33"/>
      <c r="P188" s="27"/>
      <c r="Q188" s="27"/>
      <c r="R188" s="33"/>
      <c r="S188" s="27"/>
      <c r="T188" s="33"/>
      <c r="U188" s="27"/>
      <c r="V188" s="33"/>
      <c r="W188" s="33"/>
      <c r="X188" s="27"/>
    </row>
    <row r="189" spans="1:24" s="81" customFormat="1" ht="17.25" customHeight="1">
      <c r="A189" s="80"/>
      <c r="B189" s="14"/>
      <c r="C189" s="33"/>
      <c r="D189" s="33"/>
      <c r="E189" s="33"/>
      <c r="F189" s="33"/>
      <c r="G189" s="33"/>
      <c r="H189" s="33"/>
      <c r="I189" s="17"/>
      <c r="J189" s="17"/>
      <c r="K189" s="33"/>
      <c r="L189" s="33"/>
      <c r="M189" s="33"/>
      <c r="N189" s="33"/>
      <c r="O189" s="33"/>
      <c r="P189" s="27"/>
      <c r="Q189" s="27"/>
      <c r="R189" s="33"/>
      <c r="S189" s="27"/>
      <c r="T189" s="33"/>
      <c r="U189" s="27"/>
      <c r="V189" s="33"/>
      <c r="W189" s="33"/>
      <c r="X189" s="20"/>
    </row>
    <row r="190" spans="1:24" s="81" customFormat="1" ht="17.25" customHeight="1">
      <c r="A190" s="80"/>
      <c r="B190" s="14"/>
      <c r="C190" s="33"/>
      <c r="D190" s="33"/>
      <c r="E190" s="33"/>
      <c r="F190" s="33"/>
      <c r="G190" s="33"/>
      <c r="H190" s="33"/>
      <c r="I190" s="17"/>
      <c r="J190" s="17"/>
      <c r="K190" s="33"/>
      <c r="L190" s="33"/>
      <c r="M190" s="33"/>
      <c r="N190" s="33"/>
      <c r="O190" s="33"/>
      <c r="P190" s="27"/>
      <c r="Q190" s="27"/>
      <c r="R190" s="33"/>
      <c r="S190" s="27"/>
      <c r="T190" s="33"/>
      <c r="U190" s="27"/>
      <c r="V190" s="33"/>
      <c r="W190" s="33"/>
      <c r="X190" s="25"/>
    </row>
    <row r="191" spans="1:24" s="81" customFormat="1" ht="17.25" customHeight="1">
      <c r="A191" s="80"/>
      <c r="B191" s="14"/>
      <c r="C191" s="33"/>
      <c r="D191" s="33"/>
      <c r="E191" s="33"/>
      <c r="F191" s="33"/>
      <c r="G191" s="33"/>
      <c r="H191" s="33"/>
      <c r="I191" s="17"/>
      <c r="J191" s="17"/>
      <c r="K191" s="33"/>
      <c r="L191" s="33"/>
      <c r="M191" s="33"/>
      <c r="N191" s="33"/>
      <c r="O191" s="33"/>
      <c r="P191" s="27"/>
      <c r="Q191" s="27"/>
      <c r="R191" s="33"/>
      <c r="S191" s="27"/>
      <c r="T191" s="33"/>
      <c r="U191" s="27"/>
      <c r="V191" s="33"/>
      <c r="W191" s="33"/>
      <c r="X191" s="25"/>
    </row>
    <row r="192" spans="1:24" s="81" customFormat="1" ht="17.25" customHeight="1">
      <c r="A192" s="80"/>
      <c r="B192" s="14"/>
      <c r="C192" s="33"/>
      <c r="D192" s="33"/>
      <c r="E192" s="33"/>
      <c r="F192" s="33"/>
      <c r="G192" s="33"/>
      <c r="H192" s="33"/>
      <c r="I192" s="17"/>
      <c r="J192" s="17"/>
      <c r="K192" s="33"/>
      <c r="L192" s="33"/>
      <c r="M192" s="33"/>
      <c r="N192" s="33"/>
      <c r="O192" s="33"/>
      <c r="P192" s="27"/>
      <c r="Q192" s="27"/>
      <c r="R192" s="33"/>
      <c r="S192" s="27"/>
      <c r="T192" s="33"/>
      <c r="U192" s="27"/>
      <c r="V192" s="33"/>
      <c r="W192" s="33"/>
      <c r="X192" s="25"/>
    </row>
    <row r="193" spans="1:24" s="81" customFormat="1" ht="17.25" customHeight="1">
      <c r="A193" s="80"/>
      <c r="B193" s="14"/>
      <c r="C193" s="33"/>
      <c r="D193" s="33"/>
      <c r="E193" s="33"/>
      <c r="F193" s="33"/>
      <c r="G193" s="33"/>
      <c r="H193" s="33"/>
      <c r="I193" s="17"/>
      <c r="J193" s="17"/>
      <c r="K193" s="33"/>
      <c r="L193" s="33"/>
      <c r="M193" s="33"/>
      <c r="N193" s="33"/>
      <c r="O193" s="33"/>
      <c r="P193" s="27"/>
      <c r="Q193" s="27"/>
      <c r="R193" s="33"/>
      <c r="S193" s="27"/>
      <c r="T193" s="33"/>
      <c r="U193" s="27"/>
      <c r="V193" s="33"/>
      <c r="W193" s="33"/>
      <c r="X193" s="30"/>
    </row>
    <row r="194" spans="1:24" s="81" customFormat="1" ht="17.25" customHeight="1">
      <c r="A194" s="80"/>
      <c r="B194" s="14"/>
      <c r="C194" s="33"/>
      <c r="D194" s="33"/>
      <c r="E194" s="33"/>
      <c r="F194" s="33"/>
      <c r="G194" s="33"/>
      <c r="H194" s="33"/>
      <c r="I194" s="17"/>
      <c r="J194" s="17"/>
      <c r="K194" s="33"/>
      <c r="L194" s="33"/>
      <c r="M194" s="33"/>
      <c r="N194" s="33"/>
      <c r="O194" s="33"/>
      <c r="P194" s="27"/>
      <c r="Q194" s="27"/>
      <c r="R194" s="33"/>
      <c r="S194" s="27"/>
      <c r="T194" s="33"/>
      <c r="U194" s="27"/>
      <c r="V194" s="33"/>
      <c r="W194" s="33"/>
      <c r="X194" s="25"/>
    </row>
    <row r="195" spans="1:24" s="81" customFormat="1" ht="17.25" customHeight="1">
      <c r="A195" s="80"/>
      <c r="B195" s="82"/>
      <c r="C195" s="33"/>
      <c r="D195" s="33"/>
      <c r="E195" s="33"/>
      <c r="F195" s="33"/>
      <c r="G195" s="33"/>
      <c r="H195" s="33"/>
      <c r="I195" s="17"/>
      <c r="J195" s="17"/>
      <c r="K195" s="33"/>
      <c r="L195" s="33"/>
      <c r="M195" s="33"/>
      <c r="N195" s="33"/>
      <c r="O195" s="33"/>
      <c r="P195" s="27"/>
      <c r="Q195" s="27"/>
      <c r="R195" s="33"/>
      <c r="S195" s="27"/>
      <c r="T195" s="33"/>
      <c r="U195" s="27"/>
      <c r="V195" s="33"/>
      <c r="W195" s="33"/>
      <c r="X195" s="35"/>
    </row>
    <row r="196" spans="1:24" s="81" customFormat="1" ht="17.25" customHeight="1">
      <c r="A196" s="80"/>
      <c r="B196" s="10"/>
      <c r="C196" s="33"/>
      <c r="D196" s="33"/>
      <c r="E196" s="33"/>
      <c r="F196" s="33"/>
      <c r="G196" s="33"/>
      <c r="H196" s="33"/>
      <c r="I196" s="17"/>
      <c r="J196" s="17"/>
      <c r="K196" s="33"/>
      <c r="L196" s="33"/>
      <c r="M196" s="33"/>
      <c r="N196" s="33"/>
      <c r="O196" s="33"/>
      <c r="P196" s="27"/>
      <c r="Q196" s="27"/>
      <c r="R196" s="33"/>
      <c r="S196" s="27"/>
      <c r="T196" s="33"/>
      <c r="U196" s="27"/>
      <c r="V196" s="33"/>
      <c r="W196" s="33"/>
      <c r="X196" s="25"/>
    </row>
    <row r="197" spans="1:24" s="81" customFormat="1" ht="17.25" customHeight="1">
      <c r="A197" s="80"/>
      <c r="B197" s="84"/>
      <c r="C197" s="33"/>
      <c r="D197" s="33"/>
      <c r="E197" s="33"/>
      <c r="F197" s="33"/>
      <c r="G197" s="33"/>
      <c r="H197" s="33"/>
      <c r="I197" s="17"/>
      <c r="J197" s="17"/>
      <c r="K197" s="33"/>
      <c r="L197" s="33"/>
      <c r="M197" s="33"/>
      <c r="N197" s="33"/>
      <c r="O197" s="33"/>
      <c r="P197" s="27"/>
      <c r="Q197" s="27"/>
      <c r="R197" s="33"/>
      <c r="S197" s="27"/>
      <c r="T197" s="33"/>
      <c r="U197" s="27"/>
      <c r="V197" s="33"/>
      <c r="W197" s="33"/>
      <c r="X197" s="35"/>
    </row>
    <row r="198" spans="1:24" s="81" customFormat="1" ht="17.25" customHeight="1">
      <c r="A198" s="83"/>
      <c r="B198" s="23"/>
      <c r="C198" s="33"/>
      <c r="D198" s="33"/>
      <c r="E198" s="33"/>
      <c r="F198" s="33"/>
      <c r="G198" s="33"/>
      <c r="H198" s="33"/>
      <c r="I198" s="17"/>
      <c r="J198" s="17"/>
      <c r="K198" s="33"/>
      <c r="L198" s="33"/>
      <c r="M198" s="33"/>
      <c r="N198" s="33"/>
      <c r="O198" s="33"/>
      <c r="P198" s="27"/>
      <c r="Q198" s="27"/>
      <c r="R198" s="33"/>
      <c r="S198" s="27"/>
      <c r="T198" s="33"/>
      <c r="U198" s="27"/>
      <c r="V198" s="33"/>
      <c r="W198" s="33"/>
      <c r="X198" s="27"/>
    </row>
    <row r="199" spans="1:24" s="81" customFormat="1" ht="17.25" customHeight="1">
      <c r="A199" s="93"/>
      <c r="B199" s="105"/>
      <c r="C199" s="91"/>
      <c r="D199" s="91"/>
      <c r="E199" s="91"/>
      <c r="F199" s="91"/>
      <c r="G199" s="91"/>
      <c r="H199" s="91"/>
      <c r="I199" s="106"/>
      <c r="J199" s="106"/>
      <c r="K199" s="91"/>
      <c r="L199" s="91"/>
      <c r="M199" s="91"/>
      <c r="N199" s="91"/>
      <c r="O199" s="91"/>
      <c r="P199" s="106"/>
      <c r="Q199" s="106"/>
      <c r="R199" s="91"/>
      <c r="S199" s="106"/>
      <c r="T199" s="91"/>
      <c r="U199" s="106"/>
      <c r="V199" s="91"/>
      <c r="W199" s="91"/>
      <c r="X199" s="20"/>
    </row>
    <row r="200" spans="1:24" s="81" customFormat="1" ht="17.25" customHeight="1">
      <c r="A200" s="80"/>
      <c r="B200" s="14"/>
      <c r="C200" s="33"/>
      <c r="D200" s="33"/>
      <c r="E200" s="33"/>
      <c r="F200" s="33"/>
      <c r="G200" s="33"/>
      <c r="H200" s="33"/>
      <c r="I200" s="79"/>
      <c r="J200" s="79"/>
      <c r="K200" s="33"/>
      <c r="L200" s="33"/>
      <c r="M200" s="33"/>
      <c r="N200" s="33"/>
      <c r="O200" s="33"/>
      <c r="P200" s="79"/>
      <c r="Q200" s="79"/>
      <c r="R200" s="33"/>
      <c r="S200" s="79"/>
      <c r="T200" s="33"/>
      <c r="U200" s="17"/>
      <c r="V200" s="33"/>
      <c r="W200" s="33"/>
      <c r="X200" s="26"/>
    </row>
    <row r="201" spans="1:24" s="81" customFormat="1" ht="17.25" customHeight="1">
      <c r="A201" s="80"/>
      <c r="B201" s="14"/>
      <c r="C201" s="33"/>
      <c r="D201" s="33"/>
      <c r="E201" s="33"/>
      <c r="F201" s="33"/>
      <c r="G201" s="33"/>
      <c r="H201" s="33"/>
      <c r="I201" s="79"/>
      <c r="J201" s="79"/>
      <c r="K201" s="33"/>
      <c r="L201" s="33"/>
      <c r="M201" s="33"/>
      <c r="N201" s="33"/>
      <c r="O201" s="33"/>
      <c r="P201" s="79"/>
      <c r="Q201" s="79"/>
      <c r="R201" s="33"/>
      <c r="S201" s="79"/>
      <c r="T201" s="33"/>
      <c r="U201" s="79"/>
      <c r="V201" s="33"/>
      <c r="W201" s="33"/>
      <c r="X201" s="35"/>
    </row>
    <row r="202" spans="1:24" s="81" customFormat="1" ht="17.25" customHeight="1">
      <c r="A202" s="80"/>
      <c r="B202" s="14"/>
      <c r="C202" s="33"/>
      <c r="D202" s="33"/>
      <c r="E202" s="33"/>
      <c r="F202" s="33"/>
      <c r="G202" s="33"/>
      <c r="H202" s="33"/>
      <c r="I202" s="79"/>
      <c r="J202" s="79"/>
      <c r="K202" s="33"/>
      <c r="L202" s="33"/>
      <c r="M202" s="33"/>
      <c r="N202" s="33"/>
      <c r="O202" s="33"/>
      <c r="P202" s="79"/>
      <c r="Q202" s="79"/>
      <c r="R202" s="33"/>
      <c r="S202" s="79"/>
      <c r="T202" s="33"/>
      <c r="U202" s="79"/>
      <c r="V202" s="33"/>
      <c r="W202" s="33"/>
      <c r="X202" s="27"/>
    </row>
    <row r="203" spans="1:24" s="81" customFormat="1" ht="17.25" customHeight="1">
      <c r="A203" s="80"/>
      <c r="B203" s="14"/>
      <c r="C203" s="33"/>
      <c r="D203" s="33"/>
      <c r="E203" s="33"/>
      <c r="F203" s="33"/>
      <c r="G203" s="33"/>
      <c r="H203" s="33"/>
      <c r="I203" s="79"/>
      <c r="J203" s="79"/>
      <c r="K203" s="33"/>
      <c r="L203" s="33"/>
      <c r="M203" s="33"/>
      <c r="N203" s="33"/>
      <c r="O203" s="33"/>
      <c r="P203" s="79"/>
      <c r="Q203" s="79"/>
      <c r="R203" s="33"/>
      <c r="S203" s="79"/>
      <c r="T203" s="33"/>
      <c r="U203" s="79"/>
      <c r="V203" s="33"/>
      <c r="W203" s="33"/>
      <c r="X203" s="28"/>
    </row>
    <row r="204" spans="1:24" s="81" customFormat="1" ht="17.25" customHeight="1">
      <c r="A204" s="80"/>
      <c r="B204" s="14"/>
      <c r="C204" s="33"/>
      <c r="D204" s="33"/>
      <c r="E204" s="33"/>
      <c r="F204" s="33"/>
      <c r="G204" s="33"/>
      <c r="H204" s="33"/>
      <c r="I204" s="79"/>
      <c r="J204" s="79"/>
      <c r="K204" s="33"/>
      <c r="L204" s="33"/>
      <c r="M204" s="33"/>
      <c r="N204" s="33"/>
      <c r="O204" s="33"/>
      <c r="P204" s="79"/>
      <c r="Q204" s="79"/>
      <c r="R204" s="33"/>
      <c r="S204" s="79"/>
      <c r="T204" s="33"/>
      <c r="U204" s="79"/>
      <c r="V204" s="33"/>
      <c r="W204" s="33"/>
      <c r="X204" s="35"/>
    </row>
    <row r="205" spans="1:24" s="81" customFormat="1" ht="17.25" customHeight="1">
      <c r="A205" s="80"/>
      <c r="B205" s="14"/>
      <c r="C205" s="33"/>
      <c r="D205" s="33"/>
      <c r="E205" s="33"/>
      <c r="F205" s="33"/>
      <c r="G205" s="33"/>
      <c r="H205" s="33"/>
      <c r="I205" s="79"/>
      <c r="J205" s="79"/>
      <c r="K205" s="33"/>
      <c r="L205" s="33"/>
      <c r="M205" s="33"/>
      <c r="N205" s="33"/>
      <c r="O205" s="33"/>
      <c r="P205" s="79"/>
      <c r="Q205" s="79"/>
      <c r="R205" s="33"/>
      <c r="S205" s="79"/>
      <c r="T205" s="33"/>
      <c r="U205" s="79"/>
      <c r="V205" s="33"/>
      <c r="W205" s="33"/>
      <c r="X205" s="35"/>
    </row>
    <row r="206" spans="1:24" s="81" customFormat="1" ht="17.25" customHeight="1">
      <c r="A206" s="95"/>
      <c r="B206" s="14"/>
      <c r="C206" s="33"/>
      <c r="D206" s="33"/>
      <c r="E206" s="33"/>
      <c r="F206" s="33"/>
      <c r="G206" s="33"/>
      <c r="H206" s="33"/>
      <c r="I206" s="79"/>
      <c r="J206" s="79"/>
      <c r="K206" s="33"/>
      <c r="L206" s="33"/>
      <c r="M206" s="33"/>
      <c r="N206" s="33"/>
      <c r="O206" s="33"/>
      <c r="P206" s="79"/>
      <c r="Q206" s="79"/>
      <c r="R206" s="33"/>
      <c r="S206" s="79"/>
      <c r="T206" s="33"/>
      <c r="U206" s="79"/>
      <c r="V206" s="33"/>
      <c r="W206" s="33"/>
      <c r="X206" s="26"/>
    </row>
    <row r="207" spans="1:24" s="81" customFormat="1" ht="17.25" customHeight="1">
      <c r="A207" s="80"/>
      <c r="B207" s="14"/>
      <c r="C207" s="33"/>
      <c r="D207" s="33"/>
      <c r="E207" s="33"/>
      <c r="F207" s="33"/>
      <c r="G207" s="33"/>
      <c r="H207" s="33"/>
      <c r="I207" s="79"/>
      <c r="J207" s="79"/>
      <c r="K207" s="33"/>
      <c r="L207" s="33"/>
      <c r="M207" s="33"/>
      <c r="N207" s="33"/>
      <c r="O207" s="33"/>
      <c r="P207" s="79"/>
      <c r="Q207" s="79"/>
      <c r="R207" s="33"/>
      <c r="S207" s="79"/>
      <c r="T207" s="33"/>
      <c r="U207" s="79"/>
      <c r="V207" s="33"/>
      <c r="W207" s="33"/>
      <c r="X207" s="26"/>
    </row>
    <row r="208" spans="1:24" s="81" customFormat="1" ht="17.25" customHeight="1">
      <c r="A208" s="95"/>
      <c r="B208" s="14"/>
      <c r="C208" s="33"/>
      <c r="D208" s="33"/>
      <c r="E208" s="33"/>
      <c r="F208" s="33"/>
      <c r="G208" s="33"/>
      <c r="H208" s="33"/>
      <c r="I208" s="79"/>
      <c r="J208" s="79"/>
      <c r="K208" s="33"/>
      <c r="L208" s="33"/>
      <c r="M208" s="33"/>
      <c r="N208" s="33"/>
      <c r="O208" s="33"/>
      <c r="P208" s="79"/>
      <c r="Q208" s="79"/>
      <c r="R208" s="33"/>
      <c r="S208" s="79"/>
      <c r="T208" s="33"/>
      <c r="U208" s="79"/>
      <c r="V208" s="33"/>
      <c r="W208" s="33"/>
      <c r="X208" s="29"/>
    </row>
    <row r="209" spans="1:24" s="81" customFormat="1" ht="17.25" customHeight="1">
      <c r="A209" s="80"/>
      <c r="B209" s="14"/>
      <c r="C209" s="33"/>
      <c r="D209" s="33"/>
      <c r="E209" s="33"/>
      <c r="F209" s="33"/>
      <c r="G209" s="33"/>
      <c r="H209" s="33"/>
      <c r="I209" s="79"/>
      <c r="J209" s="79"/>
      <c r="K209" s="33"/>
      <c r="L209" s="33"/>
      <c r="M209" s="33"/>
      <c r="N209" s="33"/>
      <c r="O209" s="33"/>
      <c r="P209" s="79"/>
      <c r="Q209" s="79"/>
      <c r="R209" s="33"/>
      <c r="S209" s="79"/>
      <c r="T209" s="33"/>
      <c r="U209" s="79"/>
      <c r="V209" s="33"/>
      <c r="W209" s="33"/>
      <c r="X209" s="30"/>
    </row>
    <row r="210" spans="1:24" s="81" customFormat="1" ht="17.25" customHeight="1">
      <c r="A210" s="80"/>
      <c r="B210" s="14"/>
      <c r="C210" s="33"/>
      <c r="D210" s="33"/>
      <c r="E210" s="33"/>
      <c r="F210" s="33"/>
      <c r="G210" s="33"/>
      <c r="H210" s="33"/>
      <c r="I210" s="79"/>
      <c r="J210" s="79"/>
      <c r="K210" s="33"/>
      <c r="L210" s="33"/>
      <c r="M210" s="33"/>
      <c r="N210" s="33"/>
      <c r="O210" s="33"/>
      <c r="P210" s="79"/>
      <c r="Q210" s="79"/>
      <c r="R210" s="33"/>
      <c r="S210" s="79"/>
      <c r="T210" s="33"/>
      <c r="U210" s="79"/>
      <c r="V210" s="33"/>
      <c r="W210" s="33"/>
      <c r="X210" s="30"/>
    </row>
    <row r="211" spans="1:24" s="81" customFormat="1" ht="17.25" customHeight="1">
      <c r="A211" s="80"/>
      <c r="B211" s="14"/>
      <c r="C211" s="33"/>
      <c r="D211" s="33"/>
      <c r="E211" s="33"/>
      <c r="F211" s="33"/>
      <c r="G211" s="33"/>
      <c r="H211" s="33"/>
      <c r="I211" s="79"/>
      <c r="J211" s="79"/>
      <c r="K211" s="33"/>
      <c r="L211" s="33"/>
      <c r="M211" s="33"/>
      <c r="N211" s="33"/>
      <c r="O211" s="33"/>
      <c r="P211" s="79"/>
      <c r="Q211" s="79"/>
      <c r="R211" s="33"/>
      <c r="S211" s="79"/>
      <c r="T211" s="33"/>
      <c r="U211" s="79"/>
      <c r="V211" s="33"/>
      <c r="W211" s="33"/>
      <c r="X211" s="30"/>
    </row>
    <row r="212" spans="1:24" s="81" customFormat="1" ht="17.25" customHeight="1">
      <c r="A212" s="80"/>
      <c r="B212" s="14"/>
      <c r="C212" s="33"/>
      <c r="D212" s="33"/>
      <c r="E212" s="33"/>
      <c r="F212" s="33"/>
      <c r="G212" s="33"/>
      <c r="H212" s="33"/>
      <c r="I212" s="79"/>
      <c r="J212" s="79"/>
      <c r="K212" s="33"/>
      <c r="L212" s="33"/>
      <c r="M212" s="33"/>
      <c r="N212" s="33"/>
      <c r="O212" s="33"/>
      <c r="P212" s="79"/>
      <c r="Q212" s="79"/>
      <c r="R212" s="33"/>
      <c r="S212" s="79"/>
      <c r="T212" s="33"/>
      <c r="U212" s="79"/>
      <c r="V212" s="33"/>
      <c r="W212" s="33"/>
      <c r="X212" s="27"/>
    </row>
    <row r="213" spans="1:24" s="81" customFormat="1" ht="17.25" customHeight="1">
      <c r="A213" s="80"/>
      <c r="B213" s="14"/>
      <c r="C213" s="33"/>
      <c r="D213" s="33"/>
      <c r="E213" s="33"/>
      <c r="F213" s="33"/>
      <c r="G213" s="33"/>
      <c r="H213" s="33"/>
      <c r="I213" s="79"/>
      <c r="J213" s="79"/>
      <c r="K213" s="33"/>
      <c r="L213" s="33"/>
      <c r="M213" s="33"/>
      <c r="N213" s="33"/>
      <c r="O213" s="33"/>
      <c r="P213" s="79"/>
      <c r="Q213" s="79"/>
      <c r="R213" s="33"/>
      <c r="S213" s="79"/>
      <c r="T213" s="33"/>
      <c r="U213" s="79"/>
      <c r="V213" s="33"/>
      <c r="W213" s="33"/>
      <c r="X213" s="30"/>
    </row>
    <row r="214" spans="1:24" s="81" customFormat="1" ht="17.25" customHeight="1">
      <c r="A214" s="80"/>
      <c r="B214" s="14"/>
      <c r="C214" s="33"/>
      <c r="D214" s="33"/>
      <c r="E214" s="33"/>
      <c r="F214" s="33"/>
      <c r="G214" s="33"/>
      <c r="H214" s="33"/>
      <c r="I214" s="79"/>
      <c r="J214" s="79"/>
      <c r="K214" s="33"/>
      <c r="L214" s="33"/>
      <c r="M214" s="33"/>
      <c r="N214" s="33"/>
      <c r="O214" s="33"/>
      <c r="P214" s="79"/>
      <c r="Q214" s="79"/>
      <c r="R214" s="33"/>
      <c r="S214" s="79"/>
      <c r="T214" s="33"/>
      <c r="U214" s="79"/>
      <c r="V214" s="33"/>
      <c r="W214" s="33"/>
      <c r="X214" s="30"/>
    </row>
    <row r="215" spans="1:24" s="81" customFormat="1" ht="17.25" customHeight="1">
      <c r="A215" s="80"/>
      <c r="B215" s="14"/>
      <c r="C215" s="33"/>
      <c r="D215" s="33"/>
      <c r="E215" s="33"/>
      <c r="F215" s="33"/>
      <c r="G215" s="33"/>
      <c r="H215" s="33"/>
      <c r="I215" s="79"/>
      <c r="J215" s="79"/>
      <c r="K215" s="33"/>
      <c r="L215" s="33"/>
      <c r="M215" s="33"/>
      <c r="N215" s="33"/>
      <c r="O215" s="33"/>
      <c r="P215" s="79"/>
      <c r="Q215" s="79"/>
      <c r="R215" s="33"/>
      <c r="S215" s="79"/>
      <c r="T215" s="33"/>
      <c r="U215" s="79"/>
      <c r="V215" s="33"/>
      <c r="W215" s="33"/>
      <c r="X215" s="27"/>
    </row>
    <row r="216" spans="1:24" s="81" customFormat="1" ht="17.25" customHeight="1">
      <c r="A216" s="96"/>
      <c r="B216" s="14"/>
      <c r="C216" s="33"/>
      <c r="D216" s="33"/>
      <c r="E216" s="33"/>
      <c r="F216" s="33"/>
      <c r="G216" s="33"/>
      <c r="H216" s="33"/>
      <c r="I216" s="79"/>
      <c r="J216" s="79"/>
      <c r="K216" s="33"/>
      <c r="L216" s="33"/>
      <c r="M216" s="33"/>
      <c r="N216" s="33"/>
      <c r="O216" s="33"/>
      <c r="P216" s="79"/>
      <c r="Q216" s="79"/>
      <c r="R216" s="33"/>
      <c r="S216" s="79"/>
      <c r="T216" s="33"/>
      <c r="U216" s="79"/>
      <c r="V216" s="33"/>
      <c r="W216" s="33"/>
      <c r="X216" s="27"/>
    </row>
    <row r="217" spans="1:24" s="81" customFormat="1" ht="17.25" customHeight="1">
      <c r="A217" s="80"/>
      <c r="B217" s="14"/>
      <c r="C217" s="33"/>
      <c r="D217" s="33"/>
      <c r="E217" s="33"/>
      <c r="F217" s="33"/>
      <c r="G217" s="33"/>
      <c r="H217" s="33"/>
      <c r="I217" s="79"/>
      <c r="J217" s="79"/>
      <c r="K217" s="33"/>
      <c r="L217" s="33"/>
      <c r="M217" s="33"/>
      <c r="N217" s="33"/>
      <c r="O217" s="33"/>
      <c r="P217" s="79"/>
      <c r="Q217" s="79"/>
      <c r="R217" s="33"/>
      <c r="S217" s="79"/>
      <c r="T217" s="33"/>
      <c r="U217" s="79"/>
      <c r="V217" s="33"/>
      <c r="W217" s="33"/>
      <c r="X217" s="27"/>
    </row>
    <row r="218" spans="1:24" s="81" customFormat="1" ht="17.25" customHeight="1">
      <c r="A218" s="80"/>
      <c r="B218" s="14"/>
      <c r="C218" s="33"/>
      <c r="D218" s="33"/>
      <c r="E218" s="33"/>
      <c r="F218" s="33"/>
      <c r="G218" s="33"/>
      <c r="H218" s="33"/>
      <c r="I218" s="79"/>
      <c r="J218" s="79"/>
      <c r="K218" s="33"/>
      <c r="L218" s="33"/>
      <c r="M218" s="33"/>
      <c r="N218" s="33"/>
      <c r="O218" s="33"/>
      <c r="P218" s="79"/>
      <c r="Q218" s="79"/>
      <c r="R218" s="33"/>
      <c r="S218" s="79"/>
      <c r="T218" s="33"/>
      <c r="U218" s="79"/>
      <c r="V218" s="33"/>
      <c r="W218" s="33"/>
      <c r="X218" s="35"/>
    </row>
    <row r="219" spans="1:24" s="81" customFormat="1" ht="17.25" customHeight="1">
      <c r="A219" s="80"/>
      <c r="B219" s="14"/>
      <c r="C219" s="33"/>
      <c r="D219" s="33"/>
      <c r="E219" s="33"/>
      <c r="F219" s="33"/>
      <c r="G219" s="33"/>
      <c r="H219" s="33"/>
      <c r="I219" s="79"/>
      <c r="J219" s="79"/>
      <c r="K219" s="33"/>
      <c r="L219" s="33"/>
      <c r="M219" s="33"/>
      <c r="N219" s="33"/>
      <c r="O219" s="33"/>
      <c r="P219" s="79"/>
      <c r="Q219" s="79"/>
      <c r="R219" s="33"/>
      <c r="S219" s="79"/>
      <c r="T219" s="33"/>
      <c r="U219" s="79"/>
      <c r="V219" s="33"/>
      <c r="W219" s="33"/>
      <c r="X219" s="27"/>
    </row>
    <row r="220" spans="1:24" s="81" customFormat="1" ht="17.25" customHeight="1">
      <c r="A220" s="80"/>
      <c r="B220" s="14"/>
      <c r="C220" s="33"/>
      <c r="D220" s="33"/>
      <c r="E220" s="33"/>
      <c r="F220" s="33"/>
      <c r="G220" s="33"/>
      <c r="H220" s="33"/>
      <c r="I220" s="79"/>
      <c r="J220" s="79"/>
      <c r="K220" s="33"/>
      <c r="L220" s="33"/>
      <c r="M220" s="33"/>
      <c r="N220" s="33"/>
      <c r="O220" s="33"/>
      <c r="P220" s="79"/>
      <c r="Q220" s="79"/>
      <c r="R220" s="33"/>
      <c r="S220" s="79"/>
      <c r="T220" s="33"/>
      <c r="U220" s="79"/>
      <c r="V220" s="33"/>
      <c r="W220" s="33"/>
      <c r="X220" s="27"/>
    </row>
    <row r="221" spans="1:24" s="81" customFormat="1" ht="17.25" customHeight="1">
      <c r="A221" s="80"/>
      <c r="B221" s="14"/>
      <c r="C221" s="33"/>
      <c r="D221" s="33"/>
      <c r="E221" s="33"/>
      <c r="F221" s="33"/>
      <c r="G221" s="33"/>
      <c r="H221" s="33"/>
      <c r="I221" s="79"/>
      <c r="J221" s="79"/>
      <c r="K221" s="33"/>
      <c r="L221" s="33"/>
      <c r="M221" s="33"/>
      <c r="N221" s="33"/>
      <c r="O221" s="33"/>
      <c r="P221" s="79"/>
      <c r="Q221" s="79"/>
      <c r="R221" s="33"/>
      <c r="S221" s="79"/>
      <c r="T221" s="33"/>
      <c r="U221" s="79"/>
      <c r="V221" s="33"/>
      <c r="W221" s="33"/>
      <c r="X221" s="29"/>
    </row>
    <row r="222" spans="1:24" s="81" customFormat="1" ht="17.25" customHeight="1">
      <c r="A222" s="80"/>
      <c r="B222" s="14"/>
      <c r="C222" s="33"/>
      <c r="D222" s="33"/>
      <c r="E222" s="33"/>
      <c r="F222" s="33"/>
      <c r="G222" s="33"/>
      <c r="H222" s="33"/>
      <c r="I222" s="79"/>
      <c r="J222" s="79"/>
      <c r="K222" s="33"/>
      <c r="L222" s="33"/>
      <c r="M222" s="33"/>
      <c r="N222" s="33"/>
      <c r="O222" s="33"/>
      <c r="P222" s="79"/>
      <c r="Q222" s="79"/>
      <c r="R222" s="33"/>
      <c r="S222" s="79"/>
      <c r="T222" s="33"/>
      <c r="U222" s="79"/>
      <c r="V222" s="33"/>
      <c r="W222" s="33"/>
      <c r="X222" s="27"/>
    </row>
    <row r="223" spans="1:24" s="81" customFormat="1" ht="17.25" customHeight="1">
      <c r="A223" s="80"/>
      <c r="B223" s="14"/>
      <c r="C223" s="33"/>
      <c r="D223" s="33"/>
      <c r="E223" s="33"/>
      <c r="F223" s="33"/>
      <c r="G223" s="33"/>
      <c r="H223" s="33"/>
      <c r="I223" s="79"/>
      <c r="J223" s="79"/>
      <c r="K223" s="33"/>
      <c r="L223" s="33"/>
      <c r="M223" s="33"/>
      <c r="N223" s="33"/>
      <c r="O223" s="33"/>
      <c r="P223" s="79"/>
      <c r="Q223" s="79"/>
      <c r="R223" s="33"/>
      <c r="S223" s="79"/>
      <c r="T223" s="33"/>
      <c r="U223" s="79"/>
      <c r="V223" s="33"/>
      <c r="W223" s="33"/>
      <c r="X223" s="27"/>
    </row>
    <row r="224" spans="1:24" s="81" customFormat="1" ht="17.25" customHeight="1">
      <c r="A224" s="80"/>
      <c r="B224" s="14"/>
      <c r="C224" s="33"/>
      <c r="D224" s="33"/>
      <c r="E224" s="33"/>
      <c r="F224" s="33"/>
      <c r="G224" s="33"/>
      <c r="H224" s="33"/>
      <c r="I224" s="79"/>
      <c r="J224" s="79"/>
      <c r="K224" s="33"/>
      <c r="L224" s="33"/>
      <c r="M224" s="33"/>
      <c r="N224" s="33"/>
      <c r="O224" s="33"/>
      <c r="P224" s="79"/>
      <c r="Q224" s="79"/>
      <c r="R224" s="33"/>
      <c r="S224" s="79"/>
      <c r="T224" s="33"/>
      <c r="U224" s="79"/>
      <c r="V224" s="33"/>
      <c r="W224" s="33"/>
      <c r="X224" s="30"/>
    </row>
    <row r="225" spans="1:24" s="81" customFormat="1" ht="17.25" customHeight="1">
      <c r="A225" s="80"/>
      <c r="B225" s="14"/>
      <c r="C225" s="33"/>
      <c r="D225" s="33"/>
      <c r="E225" s="33"/>
      <c r="F225" s="33"/>
      <c r="G225" s="33"/>
      <c r="H225" s="33"/>
      <c r="I225" s="79"/>
      <c r="J225" s="79"/>
      <c r="K225" s="33"/>
      <c r="L225" s="33"/>
      <c r="M225" s="33"/>
      <c r="N225" s="33"/>
      <c r="O225" s="33"/>
      <c r="P225" s="79"/>
      <c r="Q225" s="79"/>
      <c r="R225" s="33"/>
      <c r="S225" s="79"/>
      <c r="T225" s="33"/>
      <c r="U225" s="79"/>
      <c r="V225" s="33"/>
      <c r="W225" s="33"/>
      <c r="X225" s="27"/>
    </row>
    <row r="226" spans="1:24" s="81" customFormat="1" ht="17.25" customHeight="1">
      <c r="A226" s="80"/>
      <c r="B226" s="82"/>
      <c r="C226" s="33"/>
      <c r="D226" s="33"/>
      <c r="E226" s="33"/>
      <c r="F226" s="33"/>
      <c r="G226" s="33"/>
      <c r="H226" s="33"/>
      <c r="I226" s="79"/>
      <c r="J226" s="79"/>
      <c r="K226" s="33"/>
      <c r="L226" s="33"/>
      <c r="M226" s="33"/>
      <c r="N226" s="33"/>
      <c r="O226" s="33"/>
      <c r="P226" s="79"/>
      <c r="Q226" s="79"/>
      <c r="R226" s="33"/>
      <c r="S226" s="79"/>
      <c r="T226" s="33"/>
      <c r="U226" s="79"/>
      <c r="V226" s="33"/>
      <c r="W226" s="33"/>
      <c r="X226" s="35"/>
    </row>
    <row r="227" spans="1:24" s="81" customFormat="1" ht="17.25" customHeight="1">
      <c r="A227" s="80"/>
      <c r="B227" s="10"/>
      <c r="C227" s="33"/>
      <c r="D227" s="33"/>
      <c r="E227" s="33"/>
      <c r="F227" s="33"/>
      <c r="G227" s="33"/>
      <c r="H227" s="33"/>
      <c r="I227" s="79"/>
      <c r="J227" s="79"/>
      <c r="K227" s="33"/>
      <c r="L227" s="33"/>
      <c r="M227" s="33"/>
      <c r="N227" s="33"/>
      <c r="O227" s="33"/>
      <c r="P227" s="79"/>
      <c r="Q227" s="79"/>
      <c r="R227" s="33"/>
      <c r="S227" s="79"/>
      <c r="T227" s="33"/>
      <c r="U227" s="79"/>
      <c r="V227" s="33"/>
      <c r="W227" s="33"/>
      <c r="X227" s="27"/>
    </row>
    <row r="228" spans="1:24" s="81" customFormat="1" ht="17.25" customHeight="1">
      <c r="A228" s="80"/>
      <c r="B228" s="84"/>
      <c r="C228" s="33"/>
      <c r="D228" s="33"/>
      <c r="E228" s="33"/>
      <c r="F228" s="33"/>
      <c r="G228" s="33"/>
      <c r="H228" s="33"/>
      <c r="I228" s="79"/>
      <c r="J228" s="79"/>
      <c r="K228" s="33"/>
      <c r="L228" s="33"/>
      <c r="M228" s="33"/>
      <c r="N228" s="33"/>
      <c r="O228" s="33"/>
      <c r="P228" s="79"/>
      <c r="Q228" s="79"/>
      <c r="R228" s="33"/>
      <c r="S228" s="79"/>
      <c r="T228" s="33"/>
      <c r="U228" s="79"/>
      <c r="V228" s="33"/>
      <c r="W228" s="33"/>
      <c r="X228" s="35"/>
    </row>
    <row r="229" spans="1:24" s="81" customFormat="1" ht="17.25" customHeight="1">
      <c r="A229" s="83"/>
      <c r="B229" s="23"/>
      <c r="C229" s="33"/>
      <c r="D229" s="33"/>
      <c r="E229" s="33"/>
      <c r="F229" s="33"/>
      <c r="G229" s="33"/>
      <c r="H229" s="33"/>
      <c r="I229" s="79"/>
      <c r="J229" s="79"/>
      <c r="K229" s="33"/>
      <c r="L229" s="33"/>
      <c r="M229" s="33"/>
      <c r="N229" s="33"/>
      <c r="O229" s="33"/>
      <c r="P229" s="79"/>
      <c r="Q229" s="79"/>
      <c r="R229" s="33"/>
      <c r="S229" s="79"/>
      <c r="T229" s="33"/>
      <c r="U229" s="79"/>
      <c r="V229" s="33"/>
      <c r="W229" s="33"/>
      <c r="X229" s="27"/>
    </row>
    <row r="230" spans="1:24" s="81" customFormat="1" ht="17.25" customHeight="1">
      <c r="A230" s="98"/>
      <c r="B230" s="107"/>
      <c r="C230" s="10"/>
      <c r="D230" s="10"/>
      <c r="E230" s="10"/>
      <c r="F230" s="10"/>
      <c r="G230" s="10"/>
      <c r="H230" s="10"/>
      <c r="I230" s="11"/>
      <c r="J230" s="11"/>
      <c r="K230" s="91"/>
      <c r="L230" s="91"/>
      <c r="M230" s="91"/>
      <c r="N230" s="91"/>
      <c r="O230" s="91"/>
      <c r="P230" s="20"/>
      <c r="Q230" s="20"/>
      <c r="R230" s="10"/>
      <c r="S230" s="20"/>
      <c r="T230" s="10"/>
      <c r="U230" s="20"/>
      <c r="V230" s="10"/>
      <c r="W230" s="10"/>
      <c r="X230" s="25"/>
    </row>
    <row r="231" spans="1:24" s="81" customFormat="1" ht="17.25" customHeight="1">
      <c r="A231" s="80"/>
      <c r="B231" s="14"/>
      <c r="C231" s="5"/>
      <c r="D231" s="5"/>
      <c r="E231" s="5"/>
      <c r="F231" s="5"/>
      <c r="G231" s="5"/>
      <c r="H231" s="5"/>
      <c r="I231" s="17"/>
      <c r="J231" s="17"/>
      <c r="K231" s="33"/>
      <c r="L231" s="33"/>
      <c r="M231" s="33"/>
      <c r="N231" s="33"/>
      <c r="O231" s="33"/>
      <c r="P231" s="27"/>
      <c r="Q231" s="27"/>
      <c r="R231" s="5"/>
      <c r="S231" s="27"/>
      <c r="T231" s="5"/>
      <c r="U231" s="27"/>
      <c r="V231" s="5"/>
      <c r="W231" s="5"/>
      <c r="X231" s="31"/>
    </row>
    <row r="232" spans="1:24" s="81" customFormat="1" ht="17.25" customHeight="1">
      <c r="A232" s="80"/>
      <c r="B232" s="14"/>
      <c r="C232" s="5"/>
      <c r="D232" s="87"/>
      <c r="E232" s="87"/>
      <c r="F232" s="87"/>
      <c r="G232" s="5"/>
      <c r="H232" s="5"/>
      <c r="I232" s="17"/>
      <c r="J232" s="17"/>
      <c r="K232" s="33"/>
      <c r="L232" s="33"/>
      <c r="M232" s="33"/>
      <c r="N232" s="33"/>
      <c r="O232" s="33"/>
      <c r="P232" s="27"/>
      <c r="Q232" s="27"/>
      <c r="R232" s="5"/>
      <c r="S232" s="27"/>
      <c r="T232" s="5"/>
      <c r="U232" s="27"/>
      <c r="V232" s="5"/>
      <c r="W232" s="5"/>
      <c r="X232" s="25"/>
    </row>
    <row r="233" spans="1:24" s="81" customFormat="1" ht="17.25" customHeight="1">
      <c r="A233" s="80"/>
      <c r="B233" s="14"/>
      <c r="C233" s="5"/>
      <c r="D233" s="87"/>
      <c r="E233" s="87"/>
      <c r="F233" s="87"/>
      <c r="G233" s="87"/>
      <c r="H233" s="87"/>
      <c r="I233" s="17"/>
      <c r="J233" s="17"/>
      <c r="K233" s="33"/>
      <c r="L233" s="33"/>
      <c r="M233" s="33"/>
      <c r="N233" s="33"/>
      <c r="O233" s="33"/>
      <c r="P233" s="27"/>
      <c r="Q233" s="27"/>
      <c r="R233" s="5"/>
      <c r="S233" s="27"/>
      <c r="T233" s="5"/>
      <c r="U233" s="27"/>
      <c r="V233" s="87"/>
      <c r="W233" s="87"/>
      <c r="X233" s="21"/>
    </row>
    <row r="234" spans="1:24" s="81" customFormat="1" ht="17.25" customHeight="1">
      <c r="A234" s="80"/>
      <c r="B234" s="14"/>
      <c r="C234" s="5"/>
      <c r="D234" s="87"/>
      <c r="E234" s="87"/>
      <c r="F234" s="87"/>
      <c r="G234" s="87"/>
      <c r="H234" s="87"/>
      <c r="I234" s="17"/>
      <c r="J234" s="88"/>
      <c r="K234" s="86"/>
      <c r="L234" s="86"/>
      <c r="M234" s="86"/>
      <c r="N234" s="86"/>
      <c r="O234" s="86"/>
      <c r="P234" s="27"/>
      <c r="Q234" s="27"/>
      <c r="R234" s="7"/>
      <c r="S234" s="85"/>
      <c r="T234" s="7"/>
      <c r="U234" s="85"/>
      <c r="V234" s="7"/>
      <c r="W234" s="7"/>
      <c r="X234" s="24"/>
    </row>
    <row r="235" spans="1:24" s="81" customFormat="1" ht="17.25" customHeight="1">
      <c r="A235" s="80"/>
      <c r="B235" s="14"/>
      <c r="C235" s="5"/>
      <c r="D235" s="87"/>
      <c r="E235" s="87"/>
      <c r="F235" s="87"/>
      <c r="G235" s="87"/>
      <c r="H235" s="87"/>
      <c r="I235" s="90"/>
      <c r="J235" s="17"/>
      <c r="K235" s="33"/>
      <c r="L235" s="33"/>
      <c r="M235" s="33"/>
      <c r="N235" s="33"/>
      <c r="O235" s="33"/>
      <c r="P235" s="27"/>
      <c r="Q235" s="27"/>
      <c r="R235" s="5"/>
      <c r="S235" s="27"/>
      <c r="T235" s="5"/>
      <c r="U235" s="27"/>
      <c r="V235" s="5"/>
      <c r="W235" s="5"/>
      <c r="X235" s="25"/>
    </row>
    <row r="236" spans="1:24" s="81" customFormat="1" ht="17.25" customHeight="1">
      <c r="A236" s="80"/>
      <c r="B236" s="14"/>
      <c r="C236" s="5"/>
      <c r="D236" s="87"/>
      <c r="E236" s="87"/>
      <c r="F236" s="5"/>
      <c r="G236" s="5"/>
      <c r="H236" s="5"/>
      <c r="I236" s="17"/>
      <c r="J236" s="17"/>
      <c r="K236" s="33"/>
      <c r="L236" s="33"/>
      <c r="M236" s="33"/>
      <c r="N236" s="33"/>
      <c r="O236" s="33"/>
      <c r="P236" s="27"/>
      <c r="Q236" s="27"/>
      <c r="R236" s="5"/>
      <c r="S236" s="27"/>
      <c r="T236" s="5"/>
      <c r="U236" s="27"/>
      <c r="V236" s="5"/>
      <c r="W236" s="5"/>
      <c r="X236" s="21"/>
    </row>
    <row r="237" spans="1:24" s="81" customFormat="1" ht="17.25" customHeight="1">
      <c r="A237" s="95"/>
      <c r="B237" s="14"/>
      <c r="C237" s="5"/>
      <c r="D237" s="87"/>
      <c r="E237" s="87"/>
      <c r="F237" s="87"/>
      <c r="G237" s="87"/>
      <c r="H237" s="87"/>
      <c r="I237" s="17"/>
      <c r="J237" s="17"/>
      <c r="K237" s="33"/>
      <c r="L237" s="33"/>
      <c r="M237" s="33"/>
      <c r="N237" s="33"/>
      <c r="O237" s="33"/>
      <c r="P237" s="27"/>
      <c r="Q237" s="27"/>
      <c r="R237" s="5"/>
      <c r="S237" s="27"/>
      <c r="T237" s="5"/>
      <c r="U237" s="27"/>
      <c r="V237" s="5"/>
      <c r="W237" s="5"/>
      <c r="X237" s="31"/>
    </row>
    <row r="238" spans="1:24" s="81" customFormat="1" ht="17.25" customHeight="1">
      <c r="A238" s="80"/>
      <c r="B238" s="14"/>
      <c r="C238" s="5"/>
      <c r="D238" s="87"/>
      <c r="E238" s="87"/>
      <c r="F238" s="87"/>
      <c r="G238" s="87"/>
      <c r="H238" s="87"/>
      <c r="I238" s="17"/>
      <c r="J238" s="17"/>
      <c r="K238" s="33"/>
      <c r="L238" s="33"/>
      <c r="M238" s="33"/>
      <c r="N238" s="33"/>
      <c r="O238" s="33"/>
      <c r="P238" s="27"/>
      <c r="Q238" s="27"/>
      <c r="R238" s="5"/>
      <c r="S238" s="27"/>
      <c r="T238" s="5"/>
      <c r="U238" s="27"/>
      <c r="V238" s="5"/>
      <c r="W238" s="5"/>
      <c r="X238" s="31"/>
    </row>
    <row r="239" spans="1:24" s="81" customFormat="1" ht="17.25" customHeight="1">
      <c r="A239" s="95"/>
      <c r="B239" s="14"/>
      <c r="C239" s="5"/>
      <c r="D239" s="87"/>
      <c r="E239" s="87"/>
      <c r="F239" s="87"/>
      <c r="G239" s="87"/>
      <c r="H239" s="87"/>
      <c r="I239" s="17"/>
      <c r="J239" s="17"/>
      <c r="K239" s="33"/>
      <c r="L239" s="33"/>
      <c r="M239" s="33"/>
      <c r="N239" s="33"/>
      <c r="O239" s="33"/>
      <c r="P239" s="27"/>
      <c r="Q239" s="27"/>
      <c r="R239" s="5"/>
      <c r="S239" s="27"/>
      <c r="T239" s="5"/>
      <c r="U239" s="27"/>
      <c r="V239" s="5"/>
      <c r="W239" s="5"/>
      <c r="X239" s="21"/>
    </row>
    <row r="240" spans="1:24" s="81" customFormat="1" ht="17.25" customHeight="1">
      <c r="A240" s="80"/>
      <c r="B240" s="14"/>
      <c r="C240" s="5"/>
      <c r="D240" s="87"/>
      <c r="E240" s="87"/>
      <c r="F240" s="87"/>
      <c r="G240" s="87"/>
      <c r="H240" s="87"/>
      <c r="I240" s="17"/>
      <c r="J240" s="17"/>
      <c r="K240" s="33"/>
      <c r="L240" s="33"/>
      <c r="M240" s="33"/>
      <c r="N240" s="33"/>
      <c r="O240" s="33"/>
      <c r="P240" s="27"/>
      <c r="Q240" s="27"/>
      <c r="R240" s="5"/>
      <c r="S240" s="27"/>
      <c r="T240" s="5"/>
      <c r="U240" s="27"/>
      <c r="V240" s="5"/>
      <c r="W240" s="5"/>
      <c r="X240" s="32"/>
    </row>
    <row r="241" spans="1:24" s="81" customFormat="1" ht="17.25" customHeight="1">
      <c r="A241" s="80"/>
      <c r="B241" s="14"/>
      <c r="C241" s="5"/>
      <c r="D241" s="5"/>
      <c r="E241" s="87"/>
      <c r="F241" s="87"/>
      <c r="G241" s="87"/>
      <c r="H241" s="87"/>
      <c r="I241" s="17"/>
      <c r="J241" s="17"/>
      <c r="K241" s="33"/>
      <c r="L241" s="33"/>
      <c r="M241" s="33"/>
      <c r="N241" s="33"/>
      <c r="O241" s="33"/>
      <c r="P241" s="27"/>
      <c r="Q241" s="27"/>
      <c r="R241" s="5"/>
      <c r="S241" s="27"/>
      <c r="T241" s="5"/>
      <c r="U241" s="27"/>
      <c r="V241" s="5"/>
      <c r="W241" s="5"/>
      <c r="X241" s="32"/>
    </row>
    <row r="242" spans="1:24" s="81" customFormat="1" ht="17.25" customHeight="1">
      <c r="A242" s="80"/>
      <c r="B242" s="14"/>
      <c r="C242" s="5"/>
      <c r="D242" s="87"/>
      <c r="E242" s="87"/>
      <c r="F242" s="87"/>
      <c r="G242" s="87"/>
      <c r="H242" s="87"/>
      <c r="I242" s="17"/>
      <c r="J242" s="17"/>
      <c r="K242" s="33"/>
      <c r="L242" s="33"/>
      <c r="M242" s="33"/>
      <c r="N242" s="33"/>
      <c r="O242" s="33"/>
      <c r="P242" s="27"/>
      <c r="Q242" s="27"/>
      <c r="R242" s="5"/>
      <c r="S242" s="27"/>
      <c r="T242" s="5"/>
      <c r="U242" s="27"/>
      <c r="V242" s="5"/>
      <c r="W242" s="5"/>
      <c r="X242" s="32"/>
    </row>
    <row r="243" spans="1:24" s="81" customFormat="1" ht="17.25" customHeight="1">
      <c r="A243" s="80"/>
      <c r="B243" s="14"/>
      <c r="C243" s="5"/>
      <c r="D243" s="87"/>
      <c r="E243" s="87"/>
      <c r="F243" s="87"/>
      <c r="G243" s="87"/>
      <c r="H243" s="87"/>
      <c r="I243" s="17"/>
      <c r="J243" s="17"/>
      <c r="K243" s="33"/>
      <c r="L243" s="33"/>
      <c r="M243" s="33"/>
      <c r="N243" s="33"/>
      <c r="O243" s="33"/>
      <c r="P243" s="27"/>
      <c r="Q243" s="27"/>
      <c r="R243" s="5"/>
      <c r="S243" s="27"/>
      <c r="T243" s="5"/>
      <c r="U243" s="27"/>
      <c r="V243" s="5"/>
      <c r="W243" s="5"/>
      <c r="X243" s="25"/>
    </row>
    <row r="244" spans="1:24" s="81" customFormat="1" ht="17.25" customHeight="1">
      <c r="A244" s="80"/>
      <c r="B244" s="14"/>
      <c r="C244" s="5"/>
      <c r="D244" s="87"/>
      <c r="E244" s="87"/>
      <c r="F244" s="87"/>
      <c r="G244" s="87"/>
      <c r="H244" s="87"/>
      <c r="I244" s="17"/>
      <c r="J244" s="17"/>
      <c r="K244" s="33"/>
      <c r="L244" s="33"/>
      <c r="M244" s="33"/>
      <c r="N244" s="33"/>
      <c r="O244" s="33"/>
      <c r="P244" s="27"/>
      <c r="Q244" s="27"/>
      <c r="R244" s="5"/>
      <c r="S244" s="27"/>
      <c r="T244" s="5"/>
      <c r="U244" s="27"/>
      <c r="V244" s="5"/>
      <c r="W244" s="5"/>
      <c r="X244" s="32"/>
    </row>
    <row r="245" spans="1:24" s="81" customFormat="1" ht="17.25" customHeight="1">
      <c r="A245" s="80"/>
      <c r="B245" s="14"/>
      <c r="C245" s="5"/>
      <c r="D245" s="87"/>
      <c r="E245" s="87"/>
      <c r="F245" s="87"/>
      <c r="G245" s="87"/>
      <c r="H245" s="87"/>
      <c r="I245" s="90"/>
      <c r="J245" s="17"/>
      <c r="K245" s="33"/>
      <c r="L245" s="33"/>
      <c r="M245" s="33"/>
      <c r="N245" s="33"/>
      <c r="O245" s="33"/>
      <c r="P245" s="27"/>
      <c r="Q245" s="27"/>
      <c r="R245" s="5"/>
      <c r="S245" s="27"/>
      <c r="T245" s="5"/>
      <c r="U245" s="27"/>
      <c r="V245" s="5"/>
      <c r="W245" s="5"/>
      <c r="X245" s="32"/>
    </row>
    <row r="246" spans="1:24" s="81" customFormat="1" ht="17.25" customHeight="1">
      <c r="A246" s="80"/>
      <c r="B246" s="14"/>
      <c r="C246" s="5"/>
      <c r="D246" s="87"/>
      <c r="E246" s="87"/>
      <c r="F246" s="87"/>
      <c r="G246" s="87"/>
      <c r="H246" s="87"/>
      <c r="I246" s="90"/>
      <c r="J246" s="17"/>
      <c r="K246" s="33"/>
      <c r="L246" s="33"/>
      <c r="M246" s="33"/>
      <c r="N246" s="33"/>
      <c r="O246" s="33"/>
      <c r="P246" s="27"/>
      <c r="Q246" s="27"/>
      <c r="R246" s="5"/>
      <c r="S246" s="27"/>
      <c r="T246" s="5"/>
      <c r="U246" s="27"/>
      <c r="V246" s="5"/>
      <c r="W246" s="5"/>
      <c r="X246" s="20"/>
    </row>
    <row r="247" spans="1:24" s="81" customFormat="1" ht="17.25" customHeight="1">
      <c r="A247" s="96"/>
      <c r="B247" s="14"/>
      <c r="C247" s="5"/>
      <c r="D247" s="87"/>
      <c r="E247" s="87"/>
      <c r="F247" s="87"/>
      <c r="G247" s="87"/>
      <c r="H247" s="87"/>
      <c r="I247" s="17"/>
      <c r="J247" s="17"/>
      <c r="K247" s="33"/>
      <c r="L247" s="33"/>
      <c r="M247" s="33"/>
      <c r="N247" s="33"/>
      <c r="O247" s="33"/>
      <c r="P247" s="27"/>
      <c r="Q247" s="27"/>
      <c r="R247" s="5"/>
      <c r="S247" s="27"/>
      <c r="T247" s="5"/>
      <c r="U247" s="27"/>
      <c r="V247" s="5"/>
      <c r="W247" s="5"/>
      <c r="X247" s="20"/>
    </row>
    <row r="248" spans="1:24" s="81" customFormat="1" ht="17.25" customHeight="1">
      <c r="A248" s="80"/>
      <c r="B248" s="14"/>
      <c r="C248" s="5"/>
      <c r="D248" s="87"/>
      <c r="E248" s="87"/>
      <c r="F248" s="87"/>
      <c r="G248" s="87"/>
      <c r="H248" s="87"/>
      <c r="I248" s="17"/>
      <c r="J248" s="17"/>
      <c r="K248" s="33"/>
      <c r="L248" s="33"/>
      <c r="M248" s="33"/>
      <c r="N248" s="33"/>
      <c r="O248" s="33"/>
      <c r="P248" s="27"/>
      <c r="Q248" s="27"/>
      <c r="R248" s="5"/>
      <c r="S248" s="27"/>
      <c r="T248" s="5"/>
      <c r="U248" s="27"/>
      <c r="V248" s="5"/>
      <c r="W248" s="5"/>
      <c r="X248" s="20"/>
    </row>
    <row r="249" spans="1:24" s="81" customFormat="1" ht="17.25" customHeight="1">
      <c r="A249" s="80"/>
      <c r="B249" s="14"/>
      <c r="C249" s="5"/>
      <c r="D249" s="87"/>
      <c r="E249" s="87"/>
      <c r="F249" s="87"/>
      <c r="G249" s="87"/>
      <c r="H249" s="87"/>
      <c r="I249" s="90"/>
      <c r="J249" s="17"/>
      <c r="K249" s="33"/>
      <c r="L249" s="33"/>
      <c r="M249" s="33"/>
      <c r="N249" s="33"/>
      <c r="O249" s="33"/>
      <c r="P249" s="27"/>
      <c r="Q249" s="27"/>
      <c r="R249" s="5"/>
      <c r="S249" s="27"/>
      <c r="T249" s="5"/>
      <c r="U249" s="27"/>
      <c r="V249" s="5"/>
      <c r="W249" s="5"/>
      <c r="X249" s="21"/>
    </row>
    <row r="250" spans="1:24" s="81" customFormat="1" ht="17.25" customHeight="1">
      <c r="A250" s="80"/>
      <c r="B250" s="14"/>
      <c r="C250" s="5"/>
      <c r="D250" s="87"/>
      <c r="E250" s="87"/>
      <c r="F250" s="87"/>
      <c r="G250" s="87"/>
      <c r="H250" s="87"/>
      <c r="I250" s="17"/>
      <c r="J250" s="17"/>
      <c r="K250" s="33"/>
      <c r="L250" s="33"/>
      <c r="M250" s="33"/>
      <c r="N250" s="33"/>
      <c r="O250" s="33"/>
      <c r="P250" s="27"/>
      <c r="Q250" s="27"/>
      <c r="R250" s="5"/>
      <c r="S250" s="27"/>
      <c r="T250" s="5"/>
      <c r="U250" s="27"/>
      <c r="V250" s="5"/>
      <c r="W250" s="5"/>
      <c r="X250" s="20"/>
    </row>
    <row r="251" spans="1:24" s="81" customFormat="1" ht="17.25" customHeight="1">
      <c r="A251" s="80"/>
      <c r="B251" s="14"/>
      <c r="C251" s="5"/>
      <c r="D251" s="87"/>
      <c r="E251" s="87"/>
      <c r="F251" s="87"/>
      <c r="G251" s="87"/>
      <c r="H251" s="87"/>
      <c r="I251" s="17"/>
      <c r="J251" s="17"/>
      <c r="K251" s="33"/>
      <c r="L251" s="33"/>
      <c r="M251" s="33"/>
      <c r="N251" s="33"/>
      <c r="O251" s="33"/>
      <c r="P251" s="27"/>
      <c r="Q251" s="27"/>
      <c r="R251" s="5"/>
      <c r="S251" s="27"/>
      <c r="T251" s="5"/>
      <c r="U251" s="27"/>
      <c r="V251" s="5"/>
      <c r="W251" s="5"/>
      <c r="X251" s="20"/>
    </row>
    <row r="252" spans="1:24" s="81" customFormat="1" ht="17.25" customHeight="1">
      <c r="A252" s="80"/>
      <c r="B252" s="14"/>
      <c r="C252" s="87"/>
      <c r="D252" s="87"/>
      <c r="E252" s="87"/>
      <c r="F252" s="87"/>
      <c r="G252" s="87"/>
      <c r="H252" s="87"/>
      <c r="I252" s="90"/>
      <c r="J252" s="17"/>
      <c r="K252" s="33"/>
      <c r="L252" s="33"/>
      <c r="M252" s="33"/>
      <c r="N252" s="33"/>
      <c r="O252" s="33"/>
      <c r="P252" s="27"/>
      <c r="Q252" s="27"/>
      <c r="R252" s="5"/>
      <c r="S252" s="27"/>
      <c r="T252" s="5"/>
      <c r="U252" s="27"/>
      <c r="V252" s="5"/>
      <c r="W252" s="5"/>
      <c r="X252" s="25"/>
    </row>
    <row r="253" spans="1:24" s="81" customFormat="1" ht="17.25" customHeight="1">
      <c r="A253" s="80"/>
      <c r="B253" s="14"/>
      <c r="C253" s="87"/>
      <c r="D253" s="87"/>
      <c r="E253" s="87"/>
      <c r="F253" s="87"/>
      <c r="G253" s="87"/>
      <c r="H253" s="87"/>
      <c r="I253" s="17"/>
      <c r="J253" s="17"/>
      <c r="K253" s="33"/>
      <c r="L253" s="33"/>
      <c r="M253" s="33"/>
      <c r="N253" s="33"/>
      <c r="O253" s="33"/>
      <c r="P253" s="27"/>
      <c r="Q253" s="27"/>
      <c r="R253" s="5"/>
      <c r="S253" s="27"/>
      <c r="T253" s="5"/>
      <c r="U253" s="27"/>
      <c r="V253" s="5"/>
      <c r="W253" s="5"/>
      <c r="X253" s="25"/>
    </row>
    <row r="254" spans="1:24" s="81" customFormat="1" ht="17.25" customHeight="1">
      <c r="A254" s="80"/>
      <c r="B254" s="14"/>
      <c r="C254" s="87"/>
      <c r="D254" s="87"/>
      <c r="E254" s="87"/>
      <c r="F254" s="87"/>
      <c r="G254" s="87"/>
      <c r="H254" s="87"/>
      <c r="I254" s="17"/>
      <c r="J254" s="17"/>
      <c r="K254" s="33"/>
      <c r="L254" s="33"/>
      <c r="M254" s="33"/>
      <c r="N254" s="33"/>
      <c r="O254" s="33"/>
      <c r="P254" s="27"/>
      <c r="Q254" s="27"/>
      <c r="R254" s="5"/>
      <c r="S254" s="27"/>
      <c r="T254" s="5"/>
      <c r="U254" s="27"/>
      <c r="V254" s="5"/>
      <c r="W254" s="5"/>
      <c r="X254" s="25"/>
    </row>
    <row r="255" spans="1:24" s="81" customFormat="1" ht="17.25" customHeight="1">
      <c r="A255" s="80"/>
      <c r="B255" s="14"/>
      <c r="C255" s="87"/>
      <c r="D255" s="87"/>
      <c r="E255" s="87"/>
      <c r="F255" s="87"/>
      <c r="G255" s="87"/>
      <c r="H255" s="87"/>
      <c r="I255" s="17"/>
      <c r="J255" s="17"/>
      <c r="K255" s="33"/>
      <c r="L255" s="33"/>
      <c r="M255" s="33"/>
      <c r="N255" s="33"/>
      <c r="O255" s="33"/>
      <c r="P255" s="27"/>
      <c r="Q255" s="27"/>
      <c r="R255" s="5"/>
      <c r="S255" s="27"/>
      <c r="T255" s="5"/>
      <c r="U255" s="27"/>
      <c r="V255" s="5"/>
      <c r="W255" s="5"/>
      <c r="X255" s="32"/>
    </row>
    <row r="256" spans="1:24" s="81" customFormat="1" ht="17.25" customHeight="1">
      <c r="A256" s="80"/>
      <c r="B256" s="14"/>
      <c r="C256" s="87"/>
      <c r="D256" s="87"/>
      <c r="E256" s="87"/>
      <c r="F256" s="87"/>
      <c r="G256" s="87"/>
      <c r="H256" s="87"/>
      <c r="I256" s="17"/>
      <c r="J256" s="17"/>
      <c r="K256" s="33"/>
      <c r="L256" s="33"/>
      <c r="M256" s="33"/>
      <c r="N256" s="33"/>
      <c r="O256" s="33"/>
      <c r="P256" s="27"/>
      <c r="Q256" s="27"/>
      <c r="R256" s="5"/>
      <c r="S256" s="27"/>
      <c r="T256" s="5"/>
      <c r="U256" s="27"/>
      <c r="V256" s="5"/>
      <c r="W256" s="5"/>
      <c r="X256" s="25"/>
    </row>
    <row r="257" spans="1:24" s="81" customFormat="1" ht="17.25" customHeight="1">
      <c r="A257" s="80"/>
      <c r="B257" s="82"/>
      <c r="C257" s="87"/>
      <c r="D257" s="87"/>
      <c r="E257" s="87"/>
      <c r="F257" s="87"/>
      <c r="G257" s="87"/>
      <c r="H257" s="87"/>
      <c r="I257" s="17"/>
      <c r="J257" s="17"/>
      <c r="K257" s="33"/>
      <c r="L257" s="33"/>
      <c r="M257" s="33"/>
      <c r="N257" s="33"/>
      <c r="O257" s="33"/>
      <c r="P257" s="27"/>
      <c r="Q257" s="27"/>
      <c r="R257" s="5"/>
      <c r="S257" s="27"/>
      <c r="T257" s="5"/>
      <c r="U257" s="27"/>
      <c r="V257" s="5"/>
      <c r="W257" s="5"/>
      <c r="X257" s="20"/>
    </row>
    <row r="258" spans="1:24" s="81" customFormat="1" ht="17.25" customHeight="1">
      <c r="A258" s="80"/>
      <c r="B258" s="10"/>
      <c r="C258" s="87"/>
      <c r="D258" s="87"/>
      <c r="E258" s="87"/>
      <c r="F258" s="87"/>
      <c r="G258" s="5"/>
      <c r="H258" s="5"/>
      <c r="I258" s="17"/>
      <c r="J258" s="17"/>
      <c r="K258" s="33"/>
      <c r="L258" s="33"/>
      <c r="M258" s="33"/>
      <c r="N258" s="33"/>
      <c r="O258" s="33"/>
      <c r="P258" s="27"/>
      <c r="Q258" s="27"/>
      <c r="R258" s="5"/>
      <c r="S258" s="27"/>
      <c r="T258" s="5"/>
      <c r="U258" s="27"/>
      <c r="V258" s="5"/>
      <c r="W258" s="5"/>
      <c r="X258" s="25"/>
    </row>
    <row r="259" spans="1:24" s="81" customFormat="1" ht="17.25" customHeight="1">
      <c r="A259" s="80"/>
      <c r="B259" s="84"/>
      <c r="C259" s="87"/>
      <c r="D259" s="87"/>
      <c r="E259" s="87"/>
      <c r="F259" s="87"/>
      <c r="G259" s="33"/>
      <c r="H259" s="33"/>
      <c r="I259" s="17"/>
      <c r="J259" s="17"/>
      <c r="K259" s="33"/>
      <c r="L259" s="33"/>
      <c r="M259" s="33"/>
      <c r="N259" s="33"/>
      <c r="O259" s="33"/>
      <c r="P259" s="27"/>
      <c r="Q259" s="27"/>
      <c r="R259" s="5"/>
      <c r="S259" s="27"/>
      <c r="T259" s="5"/>
      <c r="U259" s="27"/>
      <c r="V259" s="5"/>
      <c r="W259" s="5"/>
      <c r="X259" s="32"/>
    </row>
    <row r="260" spans="1:24" s="81" customFormat="1" ht="17.25" customHeight="1">
      <c r="A260" s="83"/>
      <c r="B260" s="23"/>
      <c r="C260" s="87"/>
      <c r="D260" s="87"/>
      <c r="E260" s="87"/>
      <c r="F260" s="87"/>
      <c r="G260" s="33"/>
      <c r="H260" s="33"/>
      <c r="I260" s="17"/>
      <c r="J260" s="17"/>
      <c r="K260" s="33"/>
      <c r="L260" s="33"/>
      <c r="M260" s="33"/>
      <c r="N260" s="33"/>
      <c r="O260" s="33"/>
      <c r="P260" s="27"/>
      <c r="Q260" s="27"/>
      <c r="R260" s="5"/>
      <c r="S260" s="27"/>
      <c r="T260" s="5"/>
      <c r="U260" s="27"/>
      <c r="V260" s="5"/>
      <c r="W260" s="5"/>
      <c r="X260" s="27"/>
    </row>
    <row r="261" spans="1:24" s="81" customFormat="1" ht="17.25" customHeight="1">
      <c r="A261" s="93"/>
      <c r="B261" s="108"/>
      <c r="C261" s="109"/>
      <c r="D261" s="109"/>
      <c r="E261" s="109"/>
      <c r="F261" s="109"/>
      <c r="G261" s="109"/>
      <c r="H261" s="109"/>
      <c r="I261" s="110"/>
      <c r="J261" s="110"/>
      <c r="K261" s="109"/>
      <c r="L261" s="109"/>
      <c r="M261" s="109"/>
      <c r="N261" s="109"/>
      <c r="O261" s="109"/>
      <c r="P261" s="39"/>
      <c r="Q261" s="39"/>
      <c r="R261" s="109"/>
      <c r="S261" s="39"/>
      <c r="T261" s="109"/>
      <c r="U261" s="39"/>
      <c r="V261" s="109"/>
      <c r="W261" s="109"/>
      <c r="X261" s="36"/>
    </row>
    <row r="262" spans="1:24" s="81" customFormat="1" ht="17.25" customHeight="1">
      <c r="A262" s="80"/>
      <c r="B262" s="14"/>
      <c r="C262" s="87"/>
      <c r="D262" s="87"/>
      <c r="E262" s="87"/>
      <c r="F262" s="87"/>
      <c r="G262" s="87"/>
      <c r="H262" s="87"/>
      <c r="I262" s="17"/>
      <c r="J262" s="17"/>
      <c r="K262" s="33"/>
      <c r="L262" s="33"/>
      <c r="M262" s="33"/>
      <c r="N262" s="33"/>
      <c r="O262" s="33"/>
      <c r="P262" s="89"/>
      <c r="Q262" s="89"/>
      <c r="R262" s="5"/>
      <c r="S262" s="27"/>
      <c r="T262" s="5"/>
      <c r="U262" s="27"/>
      <c r="V262" s="5"/>
      <c r="W262" s="5"/>
      <c r="X262" s="38"/>
    </row>
    <row r="263" spans="1:24" s="81" customFormat="1" ht="17.25" customHeight="1">
      <c r="A263" s="80"/>
      <c r="B263" s="14"/>
      <c r="C263" s="87"/>
      <c r="D263" s="87"/>
      <c r="E263" s="87"/>
      <c r="F263" s="87"/>
      <c r="G263" s="87"/>
      <c r="H263" s="87"/>
      <c r="I263" s="17"/>
      <c r="J263" s="17"/>
      <c r="K263" s="33"/>
      <c r="L263" s="33"/>
      <c r="M263" s="33"/>
      <c r="N263" s="33"/>
      <c r="O263" s="33"/>
      <c r="P263" s="89"/>
      <c r="Q263" s="89"/>
      <c r="R263" s="5"/>
      <c r="S263" s="27"/>
      <c r="T263" s="5"/>
      <c r="U263" s="27"/>
      <c r="V263" s="5"/>
      <c r="W263" s="5"/>
      <c r="X263" s="36"/>
    </row>
    <row r="264" spans="1:24" s="81" customFormat="1" ht="17.25" customHeight="1">
      <c r="A264" s="80"/>
      <c r="B264" s="14"/>
      <c r="C264" s="87"/>
      <c r="D264" s="87"/>
      <c r="E264" s="87"/>
      <c r="F264" s="87"/>
      <c r="G264" s="87"/>
      <c r="H264" s="87"/>
      <c r="I264" s="17"/>
      <c r="J264" s="17"/>
      <c r="K264" s="33"/>
      <c r="L264" s="33"/>
      <c r="M264" s="33"/>
      <c r="N264" s="33"/>
      <c r="O264" s="33"/>
      <c r="P264" s="89"/>
      <c r="Q264" s="89"/>
      <c r="R264" s="5"/>
      <c r="S264" s="27"/>
      <c r="T264" s="5"/>
      <c r="U264" s="27"/>
      <c r="V264" s="87"/>
      <c r="W264" s="87"/>
      <c r="X264" s="39"/>
    </row>
    <row r="265" spans="1:24" s="81" customFormat="1" ht="17.25" customHeight="1">
      <c r="A265" s="80"/>
      <c r="B265" s="14"/>
      <c r="C265" s="87"/>
      <c r="D265" s="87"/>
      <c r="E265" s="87"/>
      <c r="F265" s="87"/>
      <c r="G265" s="87"/>
      <c r="H265" s="87"/>
      <c r="I265" s="17"/>
      <c r="J265" s="17"/>
      <c r="K265" s="33"/>
      <c r="L265" s="33"/>
      <c r="M265" s="33"/>
      <c r="N265" s="33"/>
      <c r="O265" s="33"/>
      <c r="P265" s="89"/>
      <c r="Q265" s="89"/>
      <c r="R265" s="5"/>
      <c r="S265" s="27"/>
      <c r="T265" s="5"/>
      <c r="U265" s="27"/>
      <c r="V265" s="5"/>
      <c r="W265" s="5"/>
      <c r="X265" s="40"/>
    </row>
    <row r="266" spans="1:24" s="81" customFormat="1" ht="17.25" customHeight="1">
      <c r="A266" s="80"/>
      <c r="B266" s="14"/>
      <c r="C266" s="87"/>
      <c r="D266" s="87"/>
      <c r="E266" s="87"/>
      <c r="F266" s="87"/>
      <c r="G266" s="87"/>
      <c r="H266" s="87"/>
      <c r="I266" s="17"/>
      <c r="J266" s="17"/>
      <c r="K266" s="33"/>
      <c r="L266" s="33"/>
      <c r="M266" s="33"/>
      <c r="N266" s="33"/>
      <c r="O266" s="33"/>
      <c r="P266" s="89"/>
      <c r="Q266" s="89"/>
      <c r="R266" s="5"/>
      <c r="S266" s="27"/>
      <c r="T266" s="5"/>
      <c r="U266" s="27"/>
      <c r="V266" s="5"/>
      <c r="W266" s="5"/>
      <c r="X266" s="36"/>
    </row>
    <row r="267" spans="1:24" s="81" customFormat="1" ht="17.25" customHeight="1">
      <c r="A267" s="80"/>
      <c r="B267" s="14"/>
      <c r="C267" s="87"/>
      <c r="D267" s="87"/>
      <c r="E267" s="87"/>
      <c r="F267" s="87"/>
      <c r="G267" s="87"/>
      <c r="H267" s="87"/>
      <c r="I267" s="17"/>
      <c r="J267" s="17"/>
      <c r="K267" s="33"/>
      <c r="L267" s="33"/>
      <c r="M267" s="33"/>
      <c r="N267" s="33"/>
      <c r="O267" s="33"/>
      <c r="P267" s="89"/>
      <c r="Q267" s="89"/>
      <c r="R267" s="5"/>
      <c r="S267" s="27"/>
      <c r="T267" s="5"/>
      <c r="U267" s="27"/>
      <c r="V267" s="5"/>
      <c r="W267" s="5"/>
      <c r="X267" s="37"/>
    </row>
    <row r="268" spans="1:24" s="81" customFormat="1" ht="17.25" customHeight="1">
      <c r="A268" s="95"/>
      <c r="B268" s="14"/>
      <c r="C268" s="87"/>
      <c r="D268" s="87"/>
      <c r="E268" s="87"/>
      <c r="F268" s="87"/>
      <c r="G268" s="87"/>
      <c r="H268" s="87"/>
      <c r="I268" s="17"/>
      <c r="J268" s="17"/>
      <c r="K268" s="33"/>
      <c r="L268" s="33"/>
      <c r="M268" s="33"/>
      <c r="N268" s="33"/>
      <c r="O268" s="33"/>
      <c r="P268" s="89"/>
      <c r="Q268" s="89"/>
      <c r="R268" s="5"/>
      <c r="S268" s="27"/>
      <c r="T268" s="5"/>
      <c r="U268" s="27"/>
      <c r="V268" s="5"/>
      <c r="W268" s="5"/>
      <c r="X268" s="38"/>
    </row>
    <row r="269" spans="1:24" s="81" customFormat="1" ht="17.25" customHeight="1">
      <c r="A269" s="80"/>
      <c r="B269" s="14"/>
      <c r="C269" s="87"/>
      <c r="D269" s="87"/>
      <c r="E269" s="87"/>
      <c r="F269" s="87"/>
      <c r="G269" s="87"/>
      <c r="H269" s="87"/>
      <c r="I269" s="17"/>
      <c r="J269" s="17"/>
      <c r="K269" s="33"/>
      <c r="L269" s="33"/>
      <c r="M269" s="33"/>
      <c r="N269" s="33"/>
      <c r="O269" s="33"/>
      <c r="P269" s="89"/>
      <c r="Q269" s="89"/>
      <c r="R269" s="5"/>
      <c r="S269" s="27"/>
      <c r="T269" s="5"/>
      <c r="U269" s="27"/>
      <c r="V269" s="5"/>
      <c r="W269" s="5"/>
      <c r="X269" s="38"/>
    </row>
    <row r="270" spans="1:24" s="81" customFormat="1" ht="17.25" customHeight="1">
      <c r="A270" s="95"/>
      <c r="B270" s="14"/>
      <c r="C270" s="87"/>
      <c r="D270" s="87"/>
      <c r="E270" s="87"/>
      <c r="F270" s="87"/>
      <c r="G270" s="87"/>
      <c r="H270" s="87"/>
      <c r="I270" s="17"/>
      <c r="J270" s="17"/>
      <c r="K270" s="33"/>
      <c r="L270" s="33"/>
      <c r="M270" s="33"/>
      <c r="N270" s="33"/>
      <c r="O270" s="33"/>
      <c r="P270" s="89"/>
      <c r="Q270" s="89"/>
      <c r="R270" s="5"/>
      <c r="S270" s="27"/>
      <c r="T270" s="5"/>
      <c r="U270" s="27"/>
      <c r="V270" s="5"/>
      <c r="W270" s="5"/>
      <c r="X270" s="37"/>
    </row>
    <row r="271" spans="1:24" s="81" customFormat="1" ht="17.25" customHeight="1">
      <c r="A271" s="80"/>
      <c r="B271" s="14"/>
      <c r="C271" s="87"/>
      <c r="D271" s="87"/>
      <c r="E271" s="87"/>
      <c r="F271" s="87"/>
      <c r="G271" s="87"/>
      <c r="H271" s="87"/>
      <c r="I271" s="17"/>
      <c r="J271" s="17"/>
      <c r="K271" s="33"/>
      <c r="L271" s="33"/>
      <c r="M271" s="33"/>
      <c r="N271" s="33"/>
      <c r="O271" s="33"/>
      <c r="P271" s="89"/>
      <c r="Q271" s="89"/>
      <c r="R271" s="5"/>
      <c r="S271" s="27"/>
      <c r="T271" s="5"/>
      <c r="U271" s="27"/>
      <c r="V271" s="5"/>
      <c r="W271" s="5"/>
      <c r="X271" s="41"/>
    </row>
    <row r="272" spans="1:24" s="81" customFormat="1" ht="17.25" customHeight="1">
      <c r="A272" s="80"/>
      <c r="B272" s="14"/>
      <c r="C272" s="87"/>
      <c r="D272" s="87"/>
      <c r="E272" s="87"/>
      <c r="F272" s="87"/>
      <c r="G272" s="87"/>
      <c r="H272" s="87"/>
      <c r="I272" s="17"/>
      <c r="J272" s="17"/>
      <c r="K272" s="33"/>
      <c r="L272" s="33"/>
      <c r="M272" s="33"/>
      <c r="N272" s="33"/>
      <c r="O272" s="33"/>
      <c r="P272" s="89"/>
      <c r="Q272" s="89"/>
      <c r="R272" s="5"/>
      <c r="S272" s="27"/>
      <c r="T272" s="5"/>
      <c r="U272" s="27"/>
      <c r="V272" s="5"/>
      <c r="W272" s="5"/>
      <c r="X272" s="41"/>
    </row>
    <row r="273" spans="1:24" s="81" customFormat="1" ht="17.25" customHeight="1">
      <c r="A273" s="80"/>
      <c r="B273" s="14"/>
      <c r="C273" s="87"/>
      <c r="D273" s="87"/>
      <c r="E273" s="87"/>
      <c r="F273" s="87"/>
      <c r="G273" s="87"/>
      <c r="H273" s="87"/>
      <c r="I273" s="17"/>
      <c r="J273" s="17"/>
      <c r="K273" s="33"/>
      <c r="L273" s="33"/>
      <c r="M273" s="33"/>
      <c r="N273" s="33"/>
      <c r="O273" s="33"/>
      <c r="P273" s="89"/>
      <c r="Q273" s="89"/>
      <c r="R273" s="5"/>
      <c r="S273" s="27"/>
      <c r="T273" s="5"/>
      <c r="U273" s="27"/>
      <c r="V273" s="5"/>
      <c r="W273" s="5"/>
      <c r="X273" s="41"/>
    </row>
    <row r="274" spans="1:24" s="81" customFormat="1" ht="17.25" customHeight="1">
      <c r="A274" s="80"/>
      <c r="B274" s="14"/>
      <c r="C274" s="87"/>
      <c r="D274" s="87"/>
      <c r="E274" s="87"/>
      <c r="F274" s="87"/>
      <c r="G274" s="87"/>
      <c r="H274" s="87"/>
      <c r="I274" s="17"/>
      <c r="J274" s="17"/>
      <c r="K274" s="33"/>
      <c r="L274" s="33"/>
      <c r="M274" s="33"/>
      <c r="N274" s="33"/>
      <c r="O274" s="33"/>
      <c r="P274" s="89"/>
      <c r="Q274" s="89"/>
      <c r="R274" s="5"/>
      <c r="S274" s="27"/>
      <c r="T274" s="5"/>
      <c r="U274" s="27"/>
      <c r="V274" s="5"/>
      <c r="W274" s="5"/>
      <c r="X274" s="36"/>
    </row>
    <row r="275" spans="1:24" s="81" customFormat="1" ht="17.25" customHeight="1">
      <c r="A275" s="80"/>
      <c r="B275" s="14"/>
      <c r="C275" s="87"/>
      <c r="D275" s="87"/>
      <c r="E275" s="87"/>
      <c r="F275" s="87"/>
      <c r="G275" s="87"/>
      <c r="H275" s="87"/>
      <c r="I275" s="17"/>
      <c r="J275" s="17"/>
      <c r="K275" s="33"/>
      <c r="L275" s="33"/>
      <c r="M275" s="33"/>
      <c r="N275" s="33"/>
      <c r="O275" s="33"/>
      <c r="P275" s="89"/>
      <c r="Q275" s="89"/>
      <c r="R275" s="5"/>
      <c r="S275" s="27"/>
      <c r="T275" s="5"/>
      <c r="U275" s="27"/>
      <c r="V275" s="5"/>
      <c r="W275" s="5"/>
      <c r="X275" s="41"/>
    </row>
    <row r="276" spans="1:24" s="81" customFormat="1" ht="17.25" customHeight="1">
      <c r="A276" s="80"/>
      <c r="B276" s="14"/>
      <c r="C276" s="87"/>
      <c r="D276" s="87"/>
      <c r="E276" s="87"/>
      <c r="F276" s="87"/>
      <c r="G276" s="87"/>
      <c r="H276" s="87"/>
      <c r="I276" s="17"/>
      <c r="J276" s="17"/>
      <c r="K276" s="33"/>
      <c r="L276" s="33"/>
      <c r="M276" s="33"/>
      <c r="N276" s="33"/>
      <c r="O276" s="33"/>
      <c r="P276" s="89"/>
      <c r="Q276" s="89"/>
      <c r="R276" s="5"/>
      <c r="S276" s="27"/>
      <c r="T276" s="5"/>
      <c r="U276" s="27"/>
      <c r="V276" s="5"/>
      <c r="W276" s="5"/>
      <c r="X276" s="41"/>
    </row>
    <row r="277" spans="1:24" s="81" customFormat="1" ht="17.25" customHeight="1">
      <c r="A277" s="80"/>
      <c r="B277" s="14"/>
      <c r="C277" s="87"/>
      <c r="D277" s="87"/>
      <c r="E277" s="87"/>
      <c r="F277" s="87"/>
      <c r="G277" s="87"/>
      <c r="H277" s="87"/>
      <c r="I277" s="17"/>
      <c r="J277" s="17"/>
      <c r="K277" s="33"/>
      <c r="L277" s="33"/>
      <c r="M277" s="33"/>
      <c r="N277" s="33"/>
      <c r="O277" s="33"/>
      <c r="P277" s="89"/>
      <c r="Q277" s="89"/>
      <c r="R277" s="5"/>
      <c r="S277" s="27"/>
      <c r="T277" s="5"/>
      <c r="U277" s="27"/>
      <c r="V277" s="5"/>
      <c r="W277" s="5"/>
      <c r="X277" s="39"/>
    </row>
    <row r="278" spans="1:24" s="81" customFormat="1" ht="17.25" customHeight="1">
      <c r="A278" s="96"/>
      <c r="B278" s="14"/>
      <c r="C278" s="87"/>
      <c r="D278" s="87"/>
      <c r="E278" s="87"/>
      <c r="F278" s="87"/>
      <c r="G278" s="87"/>
      <c r="H278" s="87"/>
      <c r="I278" s="17"/>
      <c r="J278" s="17"/>
      <c r="K278" s="33"/>
      <c r="L278" s="33"/>
      <c r="M278" s="33"/>
      <c r="N278" s="33"/>
      <c r="O278" s="33"/>
      <c r="P278" s="89"/>
      <c r="Q278" s="89"/>
      <c r="R278" s="5"/>
      <c r="S278" s="27"/>
      <c r="T278" s="5"/>
      <c r="U278" s="27"/>
      <c r="V278" s="5"/>
      <c r="W278" s="5"/>
      <c r="X278" s="39"/>
    </row>
    <row r="279" spans="1:24" s="81" customFormat="1" ht="17.25" customHeight="1">
      <c r="A279" s="80"/>
      <c r="B279" s="14"/>
      <c r="C279" s="87"/>
      <c r="D279" s="87"/>
      <c r="E279" s="87"/>
      <c r="F279" s="87"/>
      <c r="G279" s="87"/>
      <c r="H279" s="87"/>
      <c r="I279" s="17"/>
      <c r="J279" s="17"/>
      <c r="K279" s="33"/>
      <c r="L279" s="33"/>
      <c r="M279" s="33"/>
      <c r="N279" s="33"/>
      <c r="O279" s="33"/>
      <c r="P279" s="89"/>
      <c r="Q279" s="89"/>
      <c r="R279" s="5"/>
      <c r="S279" s="27"/>
      <c r="T279" s="5"/>
      <c r="U279" s="27"/>
      <c r="V279" s="5"/>
      <c r="W279" s="5"/>
      <c r="X279" s="39"/>
    </row>
    <row r="280" spans="1:24" s="81" customFormat="1" ht="17.25" customHeight="1">
      <c r="A280" s="80"/>
      <c r="B280" s="14"/>
      <c r="C280" s="87"/>
      <c r="D280" s="87"/>
      <c r="E280" s="87"/>
      <c r="F280" s="87"/>
      <c r="G280" s="87"/>
      <c r="H280" s="87"/>
      <c r="I280" s="17"/>
      <c r="J280" s="17"/>
      <c r="K280" s="33"/>
      <c r="L280" s="33"/>
      <c r="M280" s="33"/>
      <c r="N280" s="33"/>
      <c r="O280" s="33"/>
      <c r="P280" s="89"/>
      <c r="Q280" s="89"/>
      <c r="R280" s="5"/>
      <c r="S280" s="27"/>
      <c r="T280" s="5"/>
      <c r="U280" s="27"/>
      <c r="V280" s="5"/>
      <c r="W280" s="5"/>
      <c r="X280" s="39"/>
    </row>
    <row r="281" spans="1:24" s="81" customFormat="1" ht="17.25" customHeight="1">
      <c r="A281" s="80"/>
      <c r="B281" s="14"/>
      <c r="C281" s="87"/>
      <c r="D281" s="87"/>
      <c r="E281" s="87"/>
      <c r="F281" s="87"/>
      <c r="G281" s="87"/>
      <c r="H281" s="87"/>
      <c r="I281" s="17"/>
      <c r="J281" s="17"/>
      <c r="K281" s="33"/>
      <c r="L281" s="33"/>
      <c r="M281" s="33"/>
      <c r="N281" s="33"/>
      <c r="O281" s="33"/>
      <c r="P281" s="89"/>
      <c r="Q281" s="89"/>
      <c r="R281" s="5"/>
      <c r="S281" s="27"/>
      <c r="T281" s="5"/>
      <c r="U281" s="27"/>
      <c r="V281" s="5"/>
      <c r="W281" s="5"/>
      <c r="X281" s="39"/>
    </row>
    <row r="282" spans="1:24" s="81" customFormat="1" ht="17.25" customHeight="1">
      <c r="A282" s="80"/>
      <c r="B282" s="14"/>
      <c r="C282" s="87"/>
      <c r="D282" s="87"/>
      <c r="E282" s="87"/>
      <c r="F282" s="87"/>
      <c r="G282" s="87"/>
      <c r="H282" s="87"/>
      <c r="I282" s="17"/>
      <c r="J282" s="17"/>
      <c r="K282" s="33"/>
      <c r="L282" s="33"/>
      <c r="M282" s="33"/>
      <c r="N282" s="33"/>
      <c r="O282" s="33"/>
      <c r="P282" s="89"/>
      <c r="Q282" s="89"/>
      <c r="R282" s="5"/>
      <c r="S282" s="27"/>
      <c r="T282" s="5"/>
      <c r="U282" s="27"/>
      <c r="V282" s="5"/>
      <c r="W282" s="5"/>
      <c r="X282" s="39"/>
    </row>
    <row r="283" spans="1:24" s="81" customFormat="1" ht="17.25" customHeight="1">
      <c r="A283" s="80"/>
      <c r="B283" s="14"/>
      <c r="C283" s="87"/>
      <c r="D283" s="87"/>
      <c r="E283" s="87"/>
      <c r="F283" s="87"/>
      <c r="G283" s="87"/>
      <c r="H283" s="87"/>
      <c r="I283" s="17"/>
      <c r="J283" s="17"/>
      <c r="K283" s="33"/>
      <c r="L283" s="33"/>
      <c r="M283" s="33"/>
      <c r="N283" s="33"/>
      <c r="O283" s="33"/>
      <c r="P283" s="89"/>
      <c r="Q283" s="89"/>
      <c r="R283" s="5"/>
      <c r="S283" s="27"/>
      <c r="T283" s="5"/>
      <c r="U283" s="27"/>
      <c r="V283" s="5"/>
      <c r="W283" s="5"/>
      <c r="X283" s="36"/>
    </row>
    <row r="284" spans="1:24" s="81" customFormat="1" ht="17.25" customHeight="1">
      <c r="A284" s="80"/>
      <c r="B284" s="14"/>
      <c r="C284" s="87"/>
      <c r="D284" s="87"/>
      <c r="E284" s="87"/>
      <c r="F284" s="87"/>
      <c r="G284" s="87"/>
      <c r="H284" s="87"/>
      <c r="I284" s="17"/>
      <c r="J284" s="17"/>
      <c r="K284" s="33"/>
      <c r="L284" s="33"/>
      <c r="M284" s="33"/>
      <c r="N284" s="33"/>
      <c r="O284" s="33"/>
      <c r="P284" s="89"/>
      <c r="Q284" s="89"/>
      <c r="R284" s="5"/>
      <c r="S284" s="27"/>
      <c r="T284" s="5"/>
      <c r="U284" s="27"/>
      <c r="V284" s="5"/>
      <c r="W284" s="5"/>
      <c r="X284" s="36"/>
    </row>
    <row r="285" spans="1:24" s="81" customFormat="1" ht="17.25" customHeight="1">
      <c r="A285" s="80"/>
      <c r="B285" s="14"/>
      <c r="C285" s="87"/>
      <c r="D285" s="87"/>
      <c r="E285" s="87"/>
      <c r="F285" s="87"/>
      <c r="G285" s="87"/>
      <c r="H285" s="87"/>
      <c r="I285" s="17"/>
      <c r="J285" s="17"/>
      <c r="K285" s="33"/>
      <c r="L285" s="33"/>
      <c r="M285" s="33"/>
      <c r="N285" s="33"/>
      <c r="O285" s="33"/>
      <c r="P285" s="89"/>
      <c r="Q285" s="89"/>
      <c r="R285" s="5"/>
      <c r="S285" s="27"/>
      <c r="T285" s="5"/>
      <c r="U285" s="27"/>
      <c r="V285" s="5"/>
      <c r="W285" s="5"/>
      <c r="X285" s="36"/>
    </row>
    <row r="286" spans="1:24" s="81" customFormat="1" ht="17.25" customHeight="1">
      <c r="A286" s="80"/>
      <c r="B286" s="14"/>
      <c r="C286" s="87"/>
      <c r="D286" s="87"/>
      <c r="E286" s="87"/>
      <c r="F286" s="87"/>
      <c r="G286" s="87"/>
      <c r="H286" s="87"/>
      <c r="I286" s="17"/>
      <c r="J286" s="17"/>
      <c r="K286" s="33"/>
      <c r="L286" s="33"/>
      <c r="M286" s="33"/>
      <c r="N286" s="33"/>
      <c r="O286" s="33"/>
      <c r="P286" s="89"/>
      <c r="Q286" s="89"/>
      <c r="R286" s="5"/>
      <c r="S286" s="27"/>
      <c r="T286" s="5"/>
      <c r="U286" s="27"/>
      <c r="V286" s="5"/>
      <c r="W286" s="5"/>
      <c r="X286" s="41"/>
    </row>
    <row r="287" spans="1:24" s="81" customFormat="1" ht="17.25" customHeight="1">
      <c r="A287" s="80"/>
      <c r="B287" s="14"/>
      <c r="C287" s="87"/>
      <c r="D287" s="87"/>
      <c r="E287" s="87"/>
      <c r="F287" s="87"/>
      <c r="G287" s="87"/>
      <c r="H287" s="87"/>
      <c r="I287" s="17"/>
      <c r="J287" s="17"/>
      <c r="K287" s="33"/>
      <c r="L287" s="33"/>
      <c r="M287" s="33"/>
      <c r="N287" s="33"/>
      <c r="O287" s="33"/>
      <c r="P287" s="89"/>
      <c r="Q287" s="89"/>
      <c r="R287" s="5"/>
      <c r="S287" s="27"/>
      <c r="T287" s="5"/>
      <c r="U287" s="27"/>
      <c r="V287" s="5"/>
      <c r="W287" s="5"/>
      <c r="X287" s="36"/>
    </row>
    <row r="288" spans="1:24" s="81" customFormat="1" ht="17.25" customHeight="1">
      <c r="A288" s="80"/>
      <c r="B288" s="82"/>
      <c r="C288" s="87"/>
      <c r="D288" s="87"/>
      <c r="E288" s="87"/>
      <c r="F288" s="87"/>
      <c r="G288" s="87"/>
      <c r="H288" s="87"/>
      <c r="I288" s="17"/>
      <c r="J288" s="17"/>
      <c r="K288" s="33"/>
      <c r="L288" s="33"/>
      <c r="M288" s="33"/>
      <c r="N288" s="33"/>
      <c r="O288" s="33"/>
      <c r="P288" s="89"/>
      <c r="Q288" s="89"/>
      <c r="R288" s="5"/>
      <c r="S288" s="27"/>
      <c r="T288" s="5"/>
      <c r="U288" s="27"/>
      <c r="V288" s="5"/>
      <c r="W288" s="5"/>
      <c r="X288" s="39"/>
    </row>
    <row r="289" spans="1:24" s="81" customFormat="1" ht="17.25" customHeight="1">
      <c r="A289" s="80"/>
      <c r="B289" s="10"/>
      <c r="C289" s="87"/>
      <c r="D289" s="87"/>
      <c r="E289" s="87"/>
      <c r="F289" s="87"/>
      <c r="G289" s="87"/>
      <c r="H289" s="87"/>
      <c r="I289" s="17"/>
      <c r="J289" s="17"/>
      <c r="K289" s="33"/>
      <c r="L289" s="33"/>
      <c r="M289" s="33"/>
      <c r="N289" s="33"/>
      <c r="O289" s="33"/>
      <c r="P289" s="89"/>
      <c r="Q289" s="89"/>
      <c r="R289" s="5"/>
      <c r="S289" s="27"/>
      <c r="T289" s="5"/>
      <c r="U289" s="27"/>
      <c r="V289" s="5"/>
      <c r="W289" s="5"/>
      <c r="X289" s="36"/>
    </row>
    <row r="290" spans="1:24" s="81" customFormat="1" ht="17.25" customHeight="1">
      <c r="A290" s="80"/>
      <c r="B290" s="84"/>
      <c r="C290" s="87"/>
      <c r="D290" s="87"/>
      <c r="E290" s="87"/>
      <c r="F290" s="87"/>
      <c r="G290" s="87"/>
      <c r="H290" s="87"/>
      <c r="I290" s="17"/>
      <c r="J290" s="17"/>
      <c r="K290" s="33"/>
      <c r="L290" s="33"/>
      <c r="M290" s="33"/>
      <c r="N290" s="33"/>
      <c r="O290" s="33"/>
      <c r="P290" s="89"/>
      <c r="Q290" s="89"/>
      <c r="R290" s="5"/>
      <c r="S290" s="27"/>
      <c r="T290" s="5"/>
      <c r="U290" s="27"/>
      <c r="V290" s="5"/>
      <c r="W290" s="5"/>
      <c r="X290" s="41"/>
    </row>
    <row r="291" spans="1:24" s="81" customFormat="1" ht="17.25" customHeight="1">
      <c r="A291" s="83"/>
      <c r="B291" s="23"/>
      <c r="C291" s="87"/>
      <c r="D291" s="87"/>
      <c r="E291" s="87"/>
      <c r="F291" s="87"/>
      <c r="G291" s="87"/>
      <c r="H291" s="87"/>
      <c r="I291" s="17"/>
      <c r="J291" s="17"/>
      <c r="K291" s="33"/>
      <c r="L291" s="33"/>
      <c r="M291" s="33"/>
      <c r="N291" s="33"/>
      <c r="O291" s="33"/>
      <c r="P291" s="89"/>
      <c r="Q291" s="89"/>
      <c r="R291" s="5"/>
      <c r="S291" s="27"/>
      <c r="T291" s="5"/>
      <c r="U291" s="27"/>
      <c r="V291" s="5"/>
      <c r="W291" s="5"/>
      <c r="X291" s="36"/>
    </row>
    <row r="292" spans="1:24" s="81" customFormat="1" ht="17.25" customHeight="1">
      <c r="A292" s="93"/>
      <c r="B292" s="111"/>
      <c r="C292" s="109"/>
      <c r="D292" s="109"/>
      <c r="E292" s="109"/>
      <c r="F292" s="109"/>
      <c r="G292" s="109"/>
      <c r="H292" s="109"/>
      <c r="I292" s="110"/>
      <c r="J292" s="110"/>
      <c r="K292" s="109"/>
      <c r="L292" s="109"/>
      <c r="M292" s="109"/>
      <c r="N292" s="109"/>
      <c r="O292" s="109"/>
      <c r="P292" s="39"/>
      <c r="Q292" s="39"/>
      <c r="R292" s="109"/>
      <c r="S292" s="39"/>
      <c r="T292" s="109"/>
      <c r="U292" s="39"/>
      <c r="V292" s="109"/>
      <c r="W292" s="109"/>
      <c r="X292" s="36"/>
    </row>
    <row r="293" spans="1:24" s="81" customFormat="1" ht="17.25" customHeight="1">
      <c r="A293" s="80"/>
      <c r="B293" s="14"/>
      <c r="C293" s="87"/>
      <c r="D293" s="87"/>
      <c r="E293" s="87"/>
      <c r="F293" s="87"/>
      <c r="G293" s="87"/>
      <c r="H293" s="87"/>
      <c r="I293" s="17"/>
      <c r="J293" s="17"/>
      <c r="K293" s="33"/>
      <c r="L293" s="33"/>
      <c r="M293" s="33"/>
      <c r="N293" s="33"/>
      <c r="O293" s="33"/>
      <c r="P293" s="89"/>
      <c r="Q293" s="89"/>
      <c r="R293" s="5"/>
      <c r="S293" s="27"/>
      <c r="T293" s="5"/>
      <c r="U293" s="27"/>
      <c r="V293" s="5"/>
      <c r="W293" s="5"/>
      <c r="X293" s="38"/>
    </row>
    <row r="294" spans="1:24" s="81" customFormat="1" ht="17.25" customHeight="1">
      <c r="A294" s="80"/>
      <c r="B294" s="14"/>
      <c r="C294" s="87"/>
      <c r="D294" s="87"/>
      <c r="E294" s="87"/>
      <c r="F294" s="87"/>
      <c r="G294" s="87"/>
      <c r="H294" s="87"/>
      <c r="I294" s="17"/>
      <c r="J294" s="17"/>
      <c r="K294" s="33"/>
      <c r="L294" s="33"/>
      <c r="M294" s="33"/>
      <c r="N294" s="33"/>
      <c r="O294" s="33"/>
      <c r="P294" s="89"/>
      <c r="Q294" s="89"/>
      <c r="R294" s="5"/>
      <c r="S294" s="27"/>
      <c r="T294" s="5"/>
      <c r="U294" s="27"/>
      <c r="V294" s="5"/>
      <c r="W294" s="5"/>
      <c r="X294" s="36"/>
    </row>
    <row r="295" spans="1:24" s="81" customFormat="1" ht="17.25" customHeight="1">
      <c r="A295" s="80"/>
      <c r="B295" s="14"/>
      <c r="C295" s="87"/>
      <c r="D295" s="87"/>
      <c r="E295" s="87"/>
      <c r="F295" s="87"/>
      <c r="G295" s="87"/>
      <c r="H295" s="87"/>
      <c r="I295" s="17"/>
      <c r="J295" s="17"/>
      <c r="K295" s="33"/>
      <c r="L295" s="33"/>
      <c r="M295" s="33"/>
      <c r="N295" s="33"/>
      <c r="O295" s="33"/>
      <c r="P295" s="89"/>
      <c r="Q295" s="89"/>
      <c r="R295" s="5"/>
      <c r="S295" s="27"/>
      <c r="T295" s="5"/>
      <c r="U295" s="27"/>
      <c r="V295" s="5"/>
      <c r="W295" s="5"/>
      <c r="X295" s="39"/>
    </row>
    <row r="296" spans="1:24" s="81" customFormat="1" ht="17.25" customHeight="1">
      <c r="A296" s="80"/>
      <c r="B296" s="14"/>
      <c r="C296" s="87"/>
      <c r="D296" s="87"/>
      <c r="E296" s="87"/>
      <c r="F296" s="87"/>
      <c r="G296" s="87"/>
      <c r="H296" s="87"/>
      <c r="I296" s="17"/>
      <c r="J296" s="17"/>
      <c r="K296" s="33"/>
      <c r="L296" s="33"/>
      <c r="M296" s="33"/>
      <c r="N296" s="33"/>
      <c r="O296" s="33"/>
      <c r="P296" s="89"/>
      <c r="Q296" s="89"/>
      <c r="R296" s="5"/>
      <c r="S296" s="27"/>
      <c r="T296" s="5"/>
      <c r="U296" s="27"/>
      <c r="V296" s="5"/>
      <c r="W296" s="5"/>
      <c r="X296" s="40"/>
    </row>
    <row r="297" spans="1:24" s="81" customFormat="1" ht="17.25" customHeight="1">
      <c r="A297" s="80"/>
      <c r="B297" s="14"/>
      <c r="C297" s="87"/>
      <c r="D297" s="87"/>
      <c r="E297" s="87"/>
      <c r="F297" s="87"/>
      <c r="G297" s="87"/>
      <c r="H297" s="87"/>
      <c r="I297" s="17"/>
      <c r="J297" s="17"/>
      <c r="K297" s="33"/>
      <c r="L297" s="33"/>
      <c r="M297" s="33"/>
      <c r="N297" s="33"/>
      <c r="O297" s="33"/>
      <c r="P297" s="89"/>
      <c r="Q297" s="89"/>
      <c r="R297" s="5"/>
      <c r="S297" s="27"/>
      <c r="T297" s="5"/>
      <c r="U297" s="27"/>
      <c r="V297" s="5"/>
      <c r="W297" s="5"/>
      <c r="X297" s="36"/>
    </row>
    <row r="298" spans="1:24" s="81" customFormat="1" ht="17.25" customHeight="1">
      <c r="A298" s="80"/>
      <c r="B298" s="14"/>
      <c r="C298" s="87"/>
      <c r="D298" s="87"/>
      <c r="E298" s="87"/>
      <c r="F298" s="87"/>
      <c r="G298" s="87"/>
      <c r="H298" s="87"/>
      <c r="I298" s="17"/>
      <c r="J298" s="17"/>
      <c r="K298" s="33"/>
      <c r="L298" s="33"/>
      <c r="M298" s="33"/>
      <c r="N298" s="33"/>
      <c r="O298" s="33"/>
      <c r="P298" s="89"/>
      <c r="Q298" s="89"/>
      <c r="R298" s="5"/>
      <c r="S298" s="27"/>
      <c r="T298" s="5"/>
      <c r="U298" s="27"/>
      <c r="V298" s="5"/>
      <c r="W298" s="5"/>
      <c r="X298" s="37"/>
    </row>
    <row r="299" spans="1:24" s="81" customFormat="1" ht="17.25" customHeight="1">
      <c r="A299" s="95"/>
      <c r="B299" s="14"/>
      <c r="C299" s="87"/>
      <c r="D299" s="87"/>
      <c r="E299" s="87"/>
      <c r="F299" s="87"/>
      <c r="G299" s="87"/>
      <c r="H299" s="87"/>
      <c r="I299" s="17"/>
      <c r="J299" s="17"/>
      <c r="K299" s="33"/>
      <c r="L299" s="33"/>
      <c r="M299" s="33"/>
      <c r="N299" s="33"/>
      <c r="O299" s="33"/>
      <c r="P299" s="89"/>
      <c r="Q299" s="89"/>
      <c r="R299" s="5"/>
      <c r="S299" s="27"/>
      <c r="T299" s="5"/>
      <c r="U299" s="27"/>
      <c r="V299" s="5"/>
      <c r="W299" s="5"/>
      <c r="X299" s="38"/>
    </row>
    <row r="300" spans="1:24" s="81" customFormat="1" ht="17.25" customHeight="1">
      <c r="A300" s="80"/>
      <c r="B300" s="14"/>
      <c r="C300" s="87"/>
      <c r="D300" s="87"/>
      <c r="E300" s="87"/>
      <c r="F300" s="87"/>
      <c r="G300" s="87"/>
      <c r="H300" s="87"/>
      <c r="I300" s="17"/>
      <c r="J300" s="17"/>
      <c r="K300" s="33"/>
      <c r="L300" s="33"/>
      <c r="M300" s="33"/>
      <c r="N300" s="33"/>
      <c r="O300" s="33"/>
      <c r="P300" s="89"/>
      <c r="Q300" s="89"/>
      <c r="R300" s="5"/>
      <c r="S300" s="27"/>
      <c r="T300" s="5"/>
      <c r="U300" s="27"/>
      <c r="V300" s="5"/>
      <c r="W300" s="5"/>
      <c r="X300" s="38"/>
    </row>
    <row r="301" spans="1:24" s="81" customFormat="1" ht="17.25" customHeight="1">
      <c r="A301" s="95"/>
      <c r="B301" s="14"/>
      <c r="C301" s="87"/>
      <c r="D301" s="87"/>
      <c r="E301" s="87"/>
      <c r="F301" s="87"/>
      <c r="G301" s="87"/>
      <c r="H301" s="87"/>
      <c r="I301" s="17"/>
      <c r="J301" s="17"/>
      <c r="K301" s="33"/>
      <c r="L301" s="33"/>
      <c r="M301" s="33"/>
      <c r="N301" s="33"/>
      <c r="O301" s="33"/>
      <c r="P301" s="89"/>
      <c r="Q301" s="89"/>
      <c r="R301" s="5"/>
      <c r="S301" s="27"/>
      <c r="T301" s="5"/>
      <c r="U301" s="27"/>
      <c r="V301" s="5"/>
      <c r="W301" s="5"/>
      <c r="X301" s="37"/>
    </row>
    <row r="302" spans="1:24" s="81" customFormat="1" ht="17.25" customHeight="1">
      <c r="A302" s="80"/>
      <c r="B302" s="14"/>
      <c r="C302" s="87"/>
      <c r="D302" s="87"/>
      <c r="E302" s="87"/>
      <c r="F302" s="87"/>
      <c r="G302" s="87"/>
      <c r="H302" s="87"/>
      <c r="I302" s="17"/>
      <c r="J302" s="17"/>
      <c r="K302" s="33"/>
      <c r="L302" s="33"/>
      <c r="M302" s="33"/>
      <c r="N302" s="33"/>
      <c r="O302" s="33"/>
      <c r="P302" s="89"/>
      <c r="Q302" s="89"/>
      <c r="R302" s="5"/>
      <c r="S302" s="27"/>
      <c r="T302" s="5"/>
      <c r="U302" s="27"/>
      <c r="V302" s="5"/>
      <c r="W302" s="5"/>
      <c r="X302" s="41"/>
    </row>
    <row r="303" spans="1:24" s="81" customFormat="1" ht="17.25" customHeight="1">
      <c r="A303" s="80"/>
      <c r="B303" s="14"/>
      <c r="C303" s="87"/>
      <c r="D303" s="87"/>
      <c r="E303" s="87"/>
      <c r="F303" s="87"/>
      <c r="G303" s="87"/>
      <c r="H303" s="87"/>
      <c r="I303" s="17"/>
      <c r="J303" s="17"/>
      <c r="K303" s="33"/>
      <c r="L303" s="33"/>
      <c r="M303" s="33"/>
      <c r="N303" s="33"/>
      <c r="O303" s="33"/>
      <c r="P303" s="89"/>
      <c r="Q303" s="89"/>
      <c r="R303" s="5"/>
      <c r="S303" s="27"/>
      <c r="T303" s="5"/>
      <c r="U303" s="27"/>
      <c r="V303" s="5"/>
      <c r="W303" s="5"/>
      <c r="X303" s="41"/>
    </row>
    <row r="304" spans="1:24" s="81" customFormat="1" ht="17.25" customHeight="1">
      <c r="A304" s="80"/>
      <c r="B304" s="14"/>
      <c r="C304" s="87"/>
      <c r="D304" s="87"/>
      <c r="E304" s="87"/>
      <c r="F304" s="87"/>
      <c r="G304" s="87"/>
      <c r="H304" s="87"/>
      <c r="I304" s="17"/>
      <c r="J304" s="17"/>
      <c r="K304" s="33"/>
      <c r="L304" s="33"/>
      <c r="M304" s="33"/>
      <c r="N304" s="33"/>
      <c r="O304" s="33"/>
      <c r="P304" s="89"/>
      <c r="Q304" s="89"/>
      <c r="R304" s="5"/>
      <c r="S304" s="27"/>
      <c r="T304" s="5"/>
      <c r="U304" s="27"/>
      <c r="V304" s="5"/>
      <c r="W304" s="5"/>
      <c r="X304" s="41"/>
    </row>
    <row r="305" spans="1:24" s="81" customFormat="1" ht="17.25" customHeight="1">
      <c r="A305" s="80"/>
      <c r="B305" s="14"/>
      <c r="C305" s="87"/>
      <c r="D305" s="87"/>
      <c r="E305" s="87"/>
      <c r="F305" s="87"/>
      <c r="G305" s="87"/>
      <c r="H305" s="87"/>
      <c r="I305" s="17"/>
      <c r="J305" s="17"/>
      <c r="K305" s="33"/>
      <c r="L305" s="33"/>
      <c r="M305" s="33"/>
      <c r="N305" s="33"/>
      <c r="O305" s="33"/>
      <c r="P305" s="89"/>
      <c r="Q305" s="89"/>
      <c r="R305" s="5"/>
      <c r="S305" s="27"/>
      <c r="T305" s="5"/>
      <c r="U305" s="27"/>
      <c r="V305" s="5"/>
      <c r="W305" s="5"/>
      <c r="X305" s="36"/>
    </row>
    <row r="306" spans="1:24" s="81" customFormat="1" ht="17.25" customHeight="1">
      <c r="A306" s="80"/>
      <c r="B306" s="14"/>
      <c r="C306" s="87"/>
      <c r="D306" s="87"/>
      <c r="E306" s="87"/>
      <c r="F306" s="87"/>
      <c r="G306" s="87"/>
      <c r="H306" s="87"/>
      <c r="I306" s="17"/>
      <c r="J306" s="17"/>
      <c r="K306" s="33"/>
      <c r="L306" s="33"/>
      <c r="M306" s="33"/>
      <c r="N306" s="33"/>
      <c r="O306" s="33"/>
      <c r="P306" s="89"/>
      <c r="Q306" s="89"/>
      <c r="R306" s="5"/>
      <c r="S306" s="27"/>
      <c r="T306" s="5"/>
      <c r="U306" s="27"/>
      <c r="V306" s="5"/>
      <c r="W306" s="5"/>
      <c r="X306" s="41"/>
    </row>
    <row r="307" spans="1:24" s="81" customFormat="1" ht="17.25" customHeight="1">
      <c r="A307" s="80"/>
      <c r="B307" s="14"/>
      <c r="C307" s="87"/>
      <c r="D307" s="87"/>
      <c r="E307" s="87"/>
      <c r="F307" s="87"/>
      <c r="G307" s="87"/>
      <c r="H307" s="87"/>
      <c r="I307" s="17"/>
      <c r="J307" s="17"/>
      <c r="K307" s="33"/>
      <c r="L307" s="33"/>
      <c r="M307" s="33"/>
      <c r="N307" s="33"/>
      <c r="O307" s="33"/>
      <c r="P307" s="89"/>
      <c r="Q307" s="89"/>
      <c r="R307" s="5"/>
      <c r="S307" s="27"/>
      <c r="T307" s="5"/>
      <c r="U307" s="27"/>
      <c r="V307" s="5"/>
      <c r="W307" s="5"/>
      <c r="X307" s="41"/>
    </row>
    <row r="308" spans="1:24" s="81" customFormat="1" ht="17.25" customHeight="1">
      <c r="A308" s="80"/>
      <c r="B308" s="14"/>
      <c r="C308" s="87"/>
      <c r="D308" s="87"/>
      <c r="E308" s="87"/>
      <c r="F308" s="87"/>
      <c r="G308" s="87"/>
      <c r="H308" s="87"/>
      <c r="I308" s="17"/>
      <c r="J308" s="17"/>
      <c r="K308" s="33"/>
      <c r="L308" s="33"/>
      <c r="M308" s="33"/>
      <c r="N308" s="33"/>
      <c r="O308" s="33"/>
      <c r="P308" s="89"/>
      <c r="Q308" s="89"/>
      <c r="R308" s="5"/>
      <c r="S308" s="27"/>
      <c r="T308" s="5"/>
      <c r="U308" s="27"/>
      <c r="V308" s="5"/>
      <c r="W308" s="5"/>
      <c r="X308" s="39"/>
    </row>
    <row r="309" spans="1:24" s="81" customFormat="1" ht="17.25" customHeight="1">
      <c r="A309" s="96"/>
      <c r="B309" s="14"/>
      <c r="C309" s="87"/>
      <c r="D309" s="87"/>
      <c r="E309" s="87"/>
      <c r="F309" s="87"/>
      <c r="G309" s="87"/>
      <c r="H309" s="87"/>
      <c r="I309" s="17"/>
      <c r="J309" s="17"/>
      <c r="K309" s="33"/>
      <c r="L309" s="33"/>
      <c r="M309" s="33"/>
      <c r="N309" s="33"/>
      <c r="O309" s="33"/>
      <c r="P309" s="89"/>
      <c r="Q309" s="89"/>
      <c r="R309" s="5"/>
      <c r="S309" s="27"/>
      <c r="T309" s="5"/>
      <c r="U309" s="27"/>
      <c r="V309" s="5"/>
      <c r="W309" s="5"/>
      <c r="X309" s="39"/>
    </row>
    <row r="310" spans="1:24" s="81" customFormat="1" ht="17.25" customHeight="1">
      <c r="A310" s="80"/>
      <c r="B310" s="14"/>
      <c r="C310" s="87"/>
      <c r="D310" s="87"/>
      <c r="E310" s="87"/>
      <c r="F310" s="87"/>
      <c r="G310" s="87"/>
      <c r="H310" s="87"/>
      <c r="I310" s="17"/>
      <c r="J310" s="17"/>
      <c r="K310" s="33"/>
      <c r="L310" s="33"/>
      <c r="M310" s="33"/>
      <c r="N310" s="33"/>
      <c r="O310" s="33"/>
      <c r="P310" s="89"/>
      <c r="Q310" s="89"/>
      <c r="R310" s="5"/>
      <c r="S310" s="27"/>
      <c r="T310" s="5"/>
      <c r="U310" s="27"/>
      <c r="V310" s="5"/>
      <c r="W310" s="5"/>
      <c r="X310" s="39"/>
    </row>
    <row r="311" spans="1:24" s="81" customFormat="1" ht="17.25" customHeight="1">
      <c r="A311" s="80"/>
      <c r="B311" s="14"/>
      <c r="C311" s="87"/>
      <c r="D311" s="87"/>
      <c r="E311" s="87"/>
      <c r="F311" s="87"/>
      <c r="G311" s="87"/>
      <c r="H311" s="87"/>
      <c r="I311" s="17"/>
      <c r="J311" s="17"/>
      <c r="K311" s="33"/>
      <c r="L311" s="33"/>
      <c r="M311" s="33"/>
      <c r="N311" s="33"/>
      <c r="O311" s="33"/>
      <c r="P311" s="89"/>
      <c r="Q311" s="89"/>
      <c r="R311" s="5"/>
      <c r="S311" s="27"/>
      <c r="T311" s="5"/>
      <c r="U311" s="27"/>
      <c r="V311" s="5"/>
      <c r="W311" s="5"/>
      <c r="X311" s="39"/>
    </row>
    <row r="312" spans="1:24" s="81" customFormat="1" ht="17.25" customHeight="1">
      <c r="A312" s="80"/>
      <c r="B312" s="14"/>
      <c r="C312" s="87"/>
      <c r="D312" s="87"/>
      <c r="E312" s="87"/>
      <c r="F312" s="87"/>
      <c r="G312" s="87"/>
      <c r="H312" s="87"/>
      <c r="I312" s="17"/>
      <c r="J312" s="17"/>
      <c r="K312" s="33"/>
      <c r="L312" s="33"/>
      <c r="M312" s="33"/>
      <c r="N312" s="33"/>
      <c r="O312" s="33"/>
      <c r="P312" s="89"/>
      <c r="Q312" s="89"/>
      <c r="R312" s="5"/>
      <c r="S312" s="27"/>
      <c r="T312" s="5"/>
      <c r="U312" s="27"/>
      <c r="V312" s="5"/>
      <c r="W312" s="5"/>
      <c r="X312" s="39"/>
    </row>
    <row r="313" spans="1:24" s="81" customFormat="1" ht="17.25" customHeight="1">
      <c r="A313" s="80"/>
      <c r="B313" s="14"/>
      <c r="C313" s="87"/>
      <c r="D313" s="87"/>
      <c r="E313" s="87"/>
      <c r="F313" s="87"/>
      <c r="G313" s="87"/>
      <c r="H313" s="87"/>
      <c r="I313" s="17"/>
      <c r="J313" s="17"/>
      <c r="K313" s="33"/>
      <c r="L313" s="33"/>
      <c r="M313" s="33"/>
      <c r="N313" s="33"/>
      <c r="O313" s="33"/>
      <c r="P313" s="89"/>
      <c r="Q313" s="89"/>
      <c r="R313" s="5"/>
      <c r="S313" s="27"/>
      <c r="T313" s="5"/>
      <c r="U313" s="27"/>
      <c r="V313" s="5"/>
      <c r="W313" s="5"/>
      <c r="X313" s="39"/>
    </row>
    <row r="314" spans="1:24" s="81" customFormat="1" ht="17.25" customHeight="1">
      <c r="A314" s="80"/>
      <c r="B314" s="14"/>
      <c r="C314" s="87"/>
      <c r="D314" s="87"/>
      <c r="E314" s="87"/>
      <c r="F314" s="87"/>
      <c r="G314" s="87"/>
      <c r="H314" s="87"/>
      <c r="I314" s="17"/>
      <c r="J314" s="17"/>
      <c r="K314" s="33"/>
      <c r="L314" s="33"/>
      <c r="M314" s="33"/>
      <c r="N314" s="33"/>
      <c r="O314" s="33"/>
      <c r="P314" s="89"/>
      <c r="Q314" s="89"/>
      <c r="R314" s="5"/>
      <c r="S314" s="27"/>
      <c r="T314" s="5"/>
      <c r="U314" s="27"/>
      <c r="V314" s="5"/>
      <c r="W314" s="5"/>
      <c r="X314" s="36"/>
    </row>
    <row r="315" spans="1:24" s="81" customFormat="1" ht="17.25" customHeight="1">
      <c r="A315" s="80"/>
      <c r="B315" s="14"/>
      <c r="C315" s="87"/>
      <c r="D315" s="87"/>
      <c r="E315" s="87"/>
      <c r="F315" s="87"/>
      <c r="G315" s="87"/>
      <c r="H315" s="87"/>
      <c r="I315" s="17"/>
      <c r="J315" s="17"/>
      <c r="K315" s="33"/>
      <c r="L315" s="33"/>
      <c r="M315" s="33"/>
      <c r="N315" s="33"/>
      <c r="O315" s="33"/>
      <c r="P315" s="89"/>
      <c r="Q315" s="89"/>
      <c r="R315" s="5"/>
      <c r="S315" s="27"/>
      <c r="T315" s="5"/>
      <c r="U315" s="27"/>
      <c r="V315" s="5"/>
      <c r="W315" s="5"/>
      <c r="X315" s="36"/>
    </row>
    <row r="316" spans="1:24" s="81" customFormat="1" ht="17.25" customHeight="1">
      <c r="A316" s="80"/>
      <c r="B316" s="14"/>
      <c r="C316" s="87"/>
      <c r="D316" s="87"/>
      <c r="E316" s="87"/>
      <c r="F316" s="87"/>
      <c r="G316" s="87"/>
      <c r="H316" s="87"/>
      <c r="I316" s="17"/>
      <c r="J316" s="17"/>
      <c r="K316" s="33"/>
      <c r="L316" s="33"/>
      <c r="M316" s="33"/>
      <c r="N316" s="33"/>
      <c r="O316" s="33"/>
      <c r="P316" s="89"/>
      <c r="Q316" s="89"/>
      <c r="R316" s="5"/>
      <c r="S316" s="27"/>
      <c r="T316" s="5"/>
      <c r="U316" s="27"/>
      <c r="V316" s="5"/>
      <c r="W316" s="5"/>
      <c r="X316" s="36"/>
    </row>
    <row r="317" spans="1:24" s="81" customFormat="1" ht="17.25" customHeight="1">
      <c r="A317" s="80"/>
      <c r="B317" s="14"/>
      <c r="C317" s="87"/>
      <c r="D317" s="87"/>
      <c r="E317" s="87"/>
      <c r="F317" s="87"/>
      <c r="G317" s="87"/>
      <c r="H317" s="87"/>
      <c r="I317" s="17"/>
      <c r="J317" s="17"/>
      <c r="K317" s="33"/>
      <c r="L317" s="33"/>
      <c r="M317" s="33"/>
      <c r="N317" s="33"/>
      <c r="O317" s="33"/>
      <c r="P317" s="27"/>
      <c r="Q317" s="27"/>
      <c r="R317" s="5"/>
      <c r="S317" s="27"/>
      <c r="T317" s="5"/>
      <c r="U317" s="27"/>
      <c r="V317" s="5"/>
      <c r="W317" s="5"/>
      <c r="X317" s="41"/>
    </row>
    <row r="318" spans="1:24" s="81" customFormat="1" ht="17.25" customHeight="1">
      <c r="A318" s="80"/>
      <c r="B318" s="14"/>
      <c r="C318" s="87"/>
      <c r="D318" s="87"/>
      <c r="E318" s="87"/>
      <c r="F318" s="87"/>
      <c r="G318" s="87"/>
      <c r="H318" s="87"/>
      <c r="I318" s="17"/>
      <c r="J318" s="17"/>
      <c r="K318" s="33"/>
      <c r="L318" s="33"/>
      <c r="M318" s="33"/>
      <c r="N318" s="33"/>
      <c r="O318" s="33"/>
      <c r="P318" s="27"/>
      <c r="Q318" s="27"/>
      <c r="R318" s="5"/>
      <c r="S318" s="27"/>
      <c r="T318" s="5"/>
      <c r="U318" s="27"/>
      <c r="V318" s="5"/>
      <c r="W318" s="5"/>
      <c r="X318" s="36"/>
    </row>
    <row r="319" spans="1:24" s="81" customFormat="1" ht="17.25" customHeight="1">
      <c r="A319" s="80"/>
      <c r="B319" s="82"/>
      <c r="C319" s="87"/>
      <c r="D319" s="87"/>
      <c r="E319" s="87"/>
      <c r="F319" s="87"/>
      <c r="G319" s="87"/>
      <c r="H319" s="87"/>
      <c r="I319" s="17"/>
      <c r="J319" s="17"/>
      <c r="K319" s="33"/>
      <c r="L319" s="33"/>
      <c r="M319" s="33"/>
      <c r="N319" s="33"/>
      <c r="O319" s="33"/>
      <c r="P319" s="27"/>
      <c r="Q319" s="27"/>
      <c r="R319" s="5"/>
      <c r="S319" s="27"/>
      <c r="T319" s="5"/>
      <c r="U319" s="27"/>
      <c r="V319" s="5"/>
      <c r="W319" s="5"/>
      <c r="X319" s="39"/>
    </row>
    <row r="320" spans="1:24" s="81" customFormat="1" ht="17.25" customHeight="1">
      <c r="A320" s="80"/>
      <c r="B320" s="10"/>
      <c r="C320" s="87"/>
      <c r="D320" s="87"/>
      <c r="E320" s="87"/>
      <c r="F320" s="87"/>
      <c r="G320" s="87"/>
      <c r="H320" s="87"/>
      <c r="I320" s="17"/>
      <c r="J320" s="17"/>
      <c r="K320" s="33"/>
      <c r="L320" s="33"/>
      <c r="M320" s="33"/>
      <c r="N320" s="33"/>
      <c r="O320" s="33"/>
      <c r="P320" s="27"/>
      <c r="Q320" s="27"/>
      <c r="R320" s="5"/>
      <c r="S320" s="27"/>
      <c r="T320" s="5"/>
      <c r="U320" s="27"/>
      <c r="V320" s="5"/>
      <c r="W320" s="5"/>
      <c r="X320" s="36"/>
    </row>
    <row r="321" spans="1:24" s="81" customFormat="1" ht="17.25" customHeight="1">
      <c r="A321" s="80"/>
      <c r="B321" s="84"/>
      <c r="C321" s="87"/>
      <c r="D321" s="87"/>
      <c r="E321" s="87"/>
      <c r="F321" s="87"/>
      <c r="G321" s="87"/>
      <c r="H321" s="87"/>
      <c r="I321" s="17"/>
      <c r="J321" s="17"/>
      <c r="K321" s="33"/>
      <c r="L321" s="33"/>
      <c r="M321" s="33"/>
      <c r="N321" s="33"/>
      <c r="O321" s="33"/>
      <c r="P321" s="27"/>
      <c r="Q321" s="27"/>
      <c r="R321" s="5"/>
      <c r="S321" s="27"/>
      <c r="T321" s="5"/>
      <c r="U321" s="27"/>
      <c r="V321" s="5"/>
      <c r="W321" s="5"/>
      <c r="X321" s="41"/>
    </row>
    <row r="322" spans="1:24" s="81" customFormat="1" ht="17.25" customHeight="1">
      <c r="A322" s="83"/>
      <c r="B322" s="23"/>
      <c r="C322" s="87"/>
      <c r="D322" s="87"/>
      <c r="E322" s="87"/>
      <c r="F322" s="87"/>
      <c r="G322" s="87"/>
      <c r="H322" s="87"/>
      <c r="I322" s="17"/>
      <c r="J322" s="17"/>
      <c r="K322" s="33"/>
      <c r="L322" s="33"/>
      <c r="M322" s="33"/>
      <c r="N322" s="33"/>
      <c r="O322" s="33"/>
      <c r="P322" s="27"/>
      <c r="Q322" s="27"/>
      <c r="R322" s="5"/>
      <c r="S322" s="27"/>
      <c r="T322" s="5"/>
      <c r="U322" s="27"/>
      <c r="V322" s="5"/>
      <c r="W322" s="5"/>
      <c r="X322" s="27"/>
    </row>
    <row r="323" spans="1:24" s="81" customFormat="1" ht="17.25" customHeight="1">
      <c r="A323" s="93"/>
      <c r="B323" s="112"/>
      <c r="C323" s="109"/>
      <c r="D323" s="109"/>
      <c r="E323" s="109"/>
      <c r="F323" s="109"/>
      <c r="G323" s="109"/>
      <c r="H323" s="109"/>
      <c r="I323" s="110"/>
      <c r="J323" s="110"/>
      <c r="K323" s="109"/>
      <c r="L323" s="109"/>
      <c r="M323" s="109"/>
      <c r="N323" s="109"/>
      <c r="O323" s="109"/>
      <c r="P323" s="39"/>
      <c r="Q323" s="39"/>
      <c r="R323" s="109"/>
      <c r="S323" s="39"/>
      <c r="T323" s="109"/>
      <c r="U323" s="39"/>
      <c r="V323" s="109"/>
      <c r="W323" s="109"/>
      <c r="X323" s="36"/>
    </row>
    <row r="324" spans="1:24" s="81" customFormat="1" ht="17.25" customHeight="1">
      <c r="A324" s="80"/>
      <c r="B324" s="14"/>
      <c r="C324" s="87"/>
      <c r="D324" s="87"/>
      <c r="E324" s="87"/>
      <c r="F324" s="87"/>
      <c r="G324" s="87"/>
      <c r="H324" s="87"/>
      <c r="I324" s="17"/>
      <c r="J324" s="17"/>
      <c r="K324" s="33"/>
      <c r="L324" s="33"/>
      <c r="M324" s="33"/>
      <c r="N324" s="33"/>
      <c r="O324" s="33"/>
      <c r="P324" s="89"/>
      <c r="Q324" s="89"/>
      <c r="R324" s="5"/>
      <c r="S324" s="27"/>
      <c r="T324" s="5"/>
      <c r="U324" s="27"/>
      <c r="V324" s="5"/>
      <c r="W324" s="5"/>
      <c r="X324" s="38"/>
    </row>
    <row r="325" spans="1:24" s="81" customFormat="1" ht="17.25" customHeight="1">
      <c r="A325" s="80"/>
      <c r="B325" s="14"/>
      <c r="C325" s="87"/>
      <c r="D325" s="87"/>
      <c r="E325" s="87"/>
      <c r="F325" s="87"/>
      <c r="G325" s="87"/>
      <c r="H325" s="87"/>
      <c r="I325" s="17"/>
      <c r="J325" s="17"/>
      <c r="K325" s="33"/>
      <c r="L325" s="33"/>
      <c r="M325" s="33"/>
      <c r="N325" s="33"/>
      <c r="O325" s="33"/>
      <c r="P325" s="89"/>
      <c r="Q325" s="89"/>
      <c r="R325" s="5"/>
      <c r="S325" s="27"/>
      <c r="T325" s="5"/>
      <c r="U325" s="27"/>
      <c r="V325" s="5"/>
      <c r="W325" s="5"/>
      <c r="X325" s="36"/>
    </row>
    <row r="326" spans="1:24" s="81" customFormat="1" ht="17.25" customHeight="1">
      <c r="A326" s="80"/>
      <c r="B326" s="14"/>
      <c r="C326" s="87"/>
      <c r="D326" s="87"/>
      <c r="E326" s="87"/>
      <c r="F326" s="87"/>
      <c r="G326" s="87"/>
      <c r="H326" s="87"/>
      <c r="I326" s="17"/>
      <c r="J326" s="17"/>
      <c r="K326" s="33"/>
      <c r="L326" s="33"/>
      <c r="M326" s="33"/>
      <c r="N326" s="33"/>
      <c r="O326" s="33"/>
      <c r="P326" s="89"/>
      <c r="Q326" s="89"/>
      <c r="R326" s="5"/>
      <c r="S326" s="27"/>
      <c r="T326" s="5"/>
      <c r="U326" s="27"/>
      <c r="V326" s="87"/>
      <c r="W326" s="87"/>
      <c r="X326" s="37"/>
    </row>
    <row r="327" spans="1:24" s="81" customFormat="1" ht="17.25" customHeight="1">
      <c r="A327" s="80"/>
      <c r="B327" s="14"/>
      <c r="C327" s="87"/>
      <c r="D327" s="87"/>
      <c r="E327" s="87"/>
      <c r="F327" s="87"/>
      <c r="G327" s="87"/>
      <c r="H327" s="87"/>
      <c r="I327" s="17"/>
      <c r="J327" s="17"/>
      <c r="K327" s="33"/>
      <c r="L327" s="33"/>
      <c r="M327" s="33"/>
      <c r="N327" s="33"/>
      <c r="O327" s="86"/>
      <c r="P327" s="89"/>
      <c r="Q327" s="89"/>
      <c r="R327" s="7"/>
      <c r="S327" s="85"/>
      <c r="T327" s="7"/>
      <c r="U327" s="85"/>
      <c r="V327" s="7"/>
      <c r="W327" s="7"/>
      <c r="X327" s="40"/>
    </row>
    <row r="328" spans="1:24" s="81" customFormat="1" ht="17.25" customHeight="1">
      <c r="A328" s="80"/>
      <c r="B328" s="14"/>
      <c r="C328" s="87"/>
      <c r="D328" s="87"/>
      <c r="E328" s="87"/>
      <c r="F328" s="87"/>
      <c r="G328" s="87"/>
      <c r="H328" s="87"/>
      <c r="I328" s="17"/>
      <c r="J328" s="17"/>
      <c r="K328" s="33"/>
      <c r="L328" s="33"/>
      <c r="M328" s="33"/>
      <c r="N328" s="33"/>
      <c r="O328" s="33"/>
      <c r="P328" s="89"/>
      <c r="Q328" s="89"/>
      <c r="R328" s="5"/>
      <c r="S328" s="27"/>
      <c r="T328" s="5"/>
      <c r="U328" s="27"/>
      <c r="V328" s="5"/>
      <c r="W328" s="5"/>
      <c r="X328" s="37"/>
    </row>
    <row r="329" spans="1:24" s="81" customFormat="1" ht="17.25" customHeight="1">
      <c r="A329" s="80"/>
      <c r="B329" s="14"/>
      <c r="C329" s="87"/>
      <c r="D329" s="87"/>
      <c r="E329" s="87"/>
      <c r="F329" s="87"/>
      <c r="G329" s="87"/>
      <c r="H329" s="87"/>
      <c r="I329" s="17"/>
      <c r="J329" s="17"/>
      <c r="K329" s="33"/>
      <c r="L329" s="33"/>
      <c r="M329" s="33"/>
      <c r="N329" s="33"/>
      <c r="O329" s="33"/>
      <c r="P329" s="89"/>
      <c r="Q329" s="89"/>
      <c r="R329" s="5"/>
      <c r="S329" s="27"/>
      <c r="T329" s="5"/>
      <c r="U329" s="27"/>
      <c r="V329" s="5"/>
      <c r="W329" s="5"/>
      <c r="X329" s="37"/>
    </row>
    <row r="330" spans="1:24" s="81" customFormat="1" ht="17.25" customHeight="1">
      <c r="A330" s="95"/>
      <c r="B330" s="14"/>
      <c r="C330" s="87"/>
      <c r="D330" s="87"/>
      <c r="E330" s="87"/>
      <c r="F330" s="87"/>
      <c r="G330" s="87"/>
      <c r="H330" s="87"/>
      <c r="I330" s="17"/>
      <c r="J330" s="17"/>
      <c r="K330" s="33"/>
      <c r="L330" s="33"/>
      <c r="M330" s="33"/>
      <c r="N330" s="33"/>
      <c r="O330" s="33"/>
      <c r="P330" s="89"/>
      <c r="Q330" s="89"/>
      <c r="R330" s="5"/>
      <c r="S330" s="27"/>
      <c r="T330" s="5"/>
      <c r="U330" s="27"/>
      <c r="V330" s="5"/>
      <c r="W330" s="5"/>
      <c r="X330" s="38"/>
    </row>
    <row r="331" spans="1:24" s="81" customFormat="1" ht="17.25" customHeight="1">
      <c r="A331" s="80"/>
      <c r="B331" s="14"/>
      <c r="C331" s="87"/>
      <c r="D331" s="87"/>
      <c r="E331" s="87"/>
      <c r="F331" s="87"/>
      <c r="G331" s="87"/>
      <c r="H331" s="87"/>
      <c r="I331" s="17"/>
      <c r="J331" s="17"/>
      <c r="K331" s="33"/>
      <c r="L331" s="33"/>
      <c r="M331" s="33"/>
      <c r="N331" s="33"/>
      <c r="O331" s="33"/>
      <c r="P331" s="89"/>
      <c r="Q331" s="89"/>
      <c r="R331" s="5"/>
      <c r="S331" s="27"/>
      <c r="T331" s="5"/>
      <c r="U331" s="27"/>
      <c r="V331" s="5"/>
      <c r="W331" s="5"/>
      <c r="X331" s="38"/>
    </row>
    <row r="332" spans="1:24" s="81" customFormat="1" ht="17.25" customHeight="1">
      <c r="A332" s="95"/>
      <c r="B332" s="14"/>
      <c r="C332" s="87"/>
      <c r="D332" s="87"/>
      <c r="E332" s="87"/>
      <c r="F332" s="87"/>
      <c r="G332" s="87"/>
      <c r="H332" s="87"/>
      <c r="I332" s="17"/>
      <c r="J332" s="17"/>
      <c r="K332" s="33"/>
      <c r="L332" s="33"/>
      <c r="M332" s="33"/>
      <c r="N332" s="33"/>
      <c r="O332" s="33"/>
      <c r="P332" s="89"/>
      <c r="Q332" s="89"/>
      <c r="R332" s="5"/>
      <c r="S332" s="27"/>
      <c r="T332" s="5"/>
      <c r="U332" s="27"/>
      <c r="V332" s="5"/>
      <c r="W332" s="5"/>
      <c r="X332" s="37"/>
    </row>
    <row r="333" spans="1:24" s="81" customFormat="1" ht="17.25" customHeight="1">
      <c r="A333" s="80"/>
      <c r="B333" s="14"/>
      <c r="C333" s="87"/>
      <c r="D333" s="87"/>
      <c r="E333" s="87"/>
      <c r="F333" s="87"/>
      <c r="G333" s="87"/>
      <c r="H333" s="87"/>
      <c r="I333" s="17"/>
      <c r="J333" s="17"/>
      <c r="K333" s="33"/>
      <c r="L333" s="33"/>
      <c r="M333" s="33"/>
      <c r="N333" s="33"/>
      <c r="O333" s="33"/>
      <c r="P333" s="89"/>
      <c r="Q333" s="89"/>
      <c r="R333" s="5"/>
      <c r="S333" s="27"/>
      <c r="T333" s="5"/>
      <c r="U333" s="27"/>
      <c r="V333" s="5"/>
      <c r="W333" s="5"/>
      <c r="X333" s="41"/>
    </row>
    <row r="334" spans="1:24" s="81" customFormat="1" ht="17.25" customHeight="1">
      <c r="A334" s="80"/>
      <c r="B334" s="14"/>
      <c r="C334" s="87"/>
      <c r="D334" s="87"/>
      <c r="E334" s="87"/>
      <c r="F334" s="87"/>
      <c r="G334" s="87"/>
      <c r="H334" s="87"/>
      <c r="I334" s="17"/>
      <c r="J334" s="17"/>
      <c r="K334" s="33"/>
      <c r="L334" s="33"/>
      <c r="M334" s="33"/>
      <c r="N334" s="33"/>
      <c r="O334" s="33"/>
      <c r="P334" s="89"/>
      <c r="Q334" s="89"/>
      <c r="R334" s="5"/>
      <c r="S334" s="27"/>
      <c r="T334" s="5"/>
      <c r="U334" s="27"/>
      <c r="V334" s="5"/>
      <c r="W334" s="5"/>
      <c r="X334" s="41"/>
    </row>
    <row r="335" spans="1:24" s="81" customFormat="1" ht="17.25" customHeight="1">
      <c r="A335" s="80"/>
      <c r="B335" s="14"/>
      <c r="C335" s="87"/>
      <c r="D335" s="87"/>
      <c r="E335" s="87"/>
      <c r="F335" s="87"/>
      <c r="G335" s="87"/>
      <c r="H335" s="87"/>
      <c r="I335" s="17"/>
      <c r="J335" s="17"/>
      <c r="K335" s="33"/>
      <c r="L335" s="33"/>
      <c r="M335" s="33"/>
      <c r="N335" s="33"/>
      <c r="O335" s="33"/>
      <c r="P335" s="89"/>
      <c r="Q335" s="89"/>
      <c r="R335" s="5"/>
      <c r="S335" s="27"/>
      <c r="T335" s="5"/>
      <c r="U335" s="27"/>
      <c r="V335" s="5"/>
      <c r="W335" s="5"/>
      <c r="X335" s="41"/>
    </row>
    <row r="336" spans="1:24" s="81" customFormat="1" ht="17.25" customHeight="1">
      <c r="A336" s="80"/>
      <c r="B336" s="14"/>
      <c r="C336" s="87"/>
      <c r="D336" s="87"/>
      <c r="E336" s="87"/>
      <c r="F336" s="87"/>
      <c r="G336" s="87"/>
      <c r="H336" s="87"/>
      <c r="I336" s="17"/>
      <c r="J336" s="17"/>
      <c r="K336" s="33"/>
      <c r="L336" s="33"/>
      <c r="M336" s="33"/>
      <c r="N336" s="33"/>
      <c r="O336" s="33"/>
      <c r="P336" s="89"/>
      <c r="Q336" s="89"/>
      <c r="R336" s="5"/>
      <c r="S336" s="27"/>
      <c r="T336" s="5"/>
      <c r="U336" s="27"/>
      <c r="V336" s="5"/>
      <c r="W336" s="5"/>
      <c r="X336" s="36"/>
    </row>
    <row r="337" spans="1:25" s="81" customFormat="1" ht="17.25" customHeight="1">
      <c r="A337" s="80"/>
      <c r="B337" s="14"/>
      <c r="C337" s="87"/>
      <c r="D337" s="87"/>
      <c r="E337" s="87"/>
      <c r="F337" s="87"/>
      <c r="G337" s="87"/>
      <c r="H337" s="87"/>
      <c r="I337" s="17"/>
      <c r="J337" s="17"/>
      <c r="K337" s="33"/>
      <c r="L337" s="33"/>
      <c r="M337" s="33"/>
      <c r="N337" s="33"/>
      <c r="O337" s="33"/>
      <c r="P337" s="89"/>
      <c r="Q337" s="89"/>
      <c r="R337" s="5"/>
      <c r="S337" s="27"/>
      <c r="T337" s="5"/>
      <c r="U337" s="27"/>
      <c r="V337" s="5"/>
      <c r="W337" s="5"/>
      <c r="X337" s="41"/>
    </row>
    <row r="338" spans="1:25" s="81" customFormat="1" ht="17.25" customHeight="1">
      <c r="A338" s="80"/>
      <c r="B338" s="14"/>
      <c r="C338" s="87"/>
      <c r="D338" s="87"/>
      <c r="E338" s="87"/>
      <c r="F338" s="87"/>
      <c r="G338" s="87"/>
      <c r="H338" s="87"/>
      <c r="I338" s="17"/>
      <c r="J338" s="17"/>
      <c r="K338" s="33"/>
      <c r="L338" s="33"/>
      <c r="M338" s="33"/>
      <c r="N338" s="33"/>
      <c r="O338" s="33"/>
      <c r="P338" s="89"/>
      <c r="Q338" s="89"/>
      <c r="R338" s="5"/>
      <c r="S338" s="27"/>
      <c r="T338" s="5"/>
      <c r="U338" s="27"/>
      <c r="V338" s="5"/>
      <c r="W338" s="5"/>
      <c r="X338" s="41"/>
    </row>
    <row r="339" spans="1:25" s="81" customFormat="1" ht="17.25" customHeight="1">
      <c r="A339" s="80"/>
      <c r="B339" s="14"/>
      <c r="C339" s="87"/>
      <c r="D339" s="87"/>
      <c r="E339" s="87"/>
      <c r="F339" s="87"/>
      <c r="G339" s="87"/>
      <c r="H339" s="87"/>
      <c r="I339" s="17"/>
      <c r="J339" s="17"/>
      <c r="K339" s="33"/>
      <c r="L339" s="33"/>
      <c r="M339" s="33"/>
      <c r="N339" s="33"/>
      <c r="O339" s="33"/>
      <c r="P339" s="89"/>
      <c r="Q339" s="89"/>
      <c r="R339" s="5"/>
      <c r="S339" s="27"/>
      <c r="T339" s="5"/>
      <c r="U339" s="27"/>
      <c r="V339" s="5"/>
      <c r="W339" s="5"/>
      <c r="X339" s="39"/>
    </row>
    <row r="340" spans="1:25" s="81" customFormat="1" ht="17.25" customHeight="1">
      <c r="A340" s="96"/>
      <c r="B340" s="14"/>
      <c r="C340" s="87"/>
      <c r="D340" s="87"/>
      <c r="E340" s="87"/>
      <c r="F340" s="87"/>
      <c r="G340" s="87"/>
      <c r="H340" s="87"/>
      <c r="I340" s="17"/>
      <c r="J340" s="17"/>
      <c r="K340" s="33"/>
      <c r="L340" s="33"/>
      <c r="M340" s="33"/>
      <c r="N340" s="33"/>
      <c r="O340" s="33"/>
      <c r="P340" s="89"/>
      <c r="Q340" s="89"/>
      <c r="R340" s="5"/>
      <c r="S340" s="27"/>
      <c r="T340" s="5"/>
      <c r="U340" s="27"/>
      <c r="V340" s="5"/>
      <c r="W340" s="5"/>
      <c r="X340" s="39"/>
    </row>
    <row r="341" spans="1:25" s="81" customFormat="1" ht="17.25" customHeight="1">
      <c r="A341" s="80"/>
      <c r="B341" s="14"/>
      <c r="C341" s="87"/>
      <c r="D341" s="87"/>
      <c r="E341" s="87"/>
      <c r="F341" s="87"/>
      <c r="G341" s="87"/>
      <c r="H341" s="87"/>
      <c r="I341" s="17"/>
      <c r="J341" s="17"/>
      <c r="K341" s="33"/>
      <c r="L341" s="33"/>
      <c r="M341" s="33"/>
      <c r="N341" s="33"/>
      <c r="O341" s="33"/>
      <c r="P341" s="89"/>
      <c r="Q341" s="89"/>
      <c r="R341" s="5"/>
      <c r="S341" s="27"/>
      <c r="T341" s="5"/>
      <c r="U341" s="27"/>
      <c r="V341" s="5"/>
      <c r="W341" s="5"/>
      <c r="X341" s="39"/>
    </row>
    <row r="342" spans="1:25" s="81" customFormat="1" ht="17.25" customHeight="1">
      <c r="A342" s="80"/>
      <c r="B342" s="14"/>
      <c r="C342" s="87"/>
      <c r="D342" s="87"/>
      <c r="E342" s="87"/>
      <c r="F342" s="87"/>
      <c r="G342" s="87"/>
      <c r="H342" s="87"/>
      <c r="I342" s="17"/>
      <c r="J342" s="17"/>
      <c r="K342" s="33"/>
      <c r="L342" s="33"/>
      <c r="M342" s="33"/>
      <c r="N342" s="33"/>
      <c r="O342" s="33"/>
      <c r="P342" s="89"/>
      <c r="Q342" s="89"/>
      <c r="R342" s="5"/>
      <c r="S342" s="27"/>
      <c r="T342" s="5"/>
      <c r="U342" s="27"/>
      <c r="V342" s="5"/>
      <c r="W342" s="5"/>
      <c r="X342" s="39"/>
    </row>
    <row r="343" spans="1:25" s="81" customFormat="1" ht="17.25" customHeight="1">
      <c r="A343" s="80"/>
      <c r="B343" s="14"/>
      <c r="C343" s="87"/>
      <c r="D343" s="87"/>
      <c r="E343" s="87"/>
      <c r="F343" s="87"/>
      <c r="G343" s="87"/>
      <c r="H343" s="87"/>
      <c r="I343" s="17"/>
      <c r="J343" s="17"/>
      <c r="K343" s="33"/>
      <c r="L343" s="33"/>
      <c r="M343" s="33"/>
      <c r="N343" s="33"/>
      <c r="O343" s="33"/>
      <c r="P343" s="89"/>
      <c r="Q343" s="89"/>
      <c r="R343" s="5"/>
      <c r="S343" s="27"/>
      <c r="T343" s="5"/>
      <c r="U343" s="27"/>
      <c r="V343" s="5"/>
      <c r="W343" s="5"/>
      <c r="X343" s="39"/>
    </row>
    <row r="344" spans="1:25" s="81" customFormat="1" ht="17.25" customHeight="1">
      <c r="A344" s="80"/>
      <c r="B344" s="14"/>
      <c r="C344" s="87"/>
      <c r="D344" s="87"/>
      <c r="E344" s="87"/>
      <c r="F344" s="87"/>
      <c r="G344" s="87"/>
      <c r="H344" s="87"/>
      <c r="I344" s="17"/>
      <c r="J344" s="17"/>
      <c r="K344" s="33"/>
      <c r="L344" s="33"/>
      <c r="M344" s="33"/>
      <c r="N344" s="33"/>
      <c r="O344" s="33"/>
      <c r="P344" s="89"/>
      <c r="Q344" s="89"/>
      <c r="R344" s="5"/>
      <c r="S344" s="27"/>
      <c r="T344" s="5"/>
      <c r="U344" s="27"/>
      <c r="V344" s="5"/>
      <c r="W344" s="5"/>
      <c r="X344" s="39"/>
    </row>
    <row r="345" spans="1:25" s="81" customFormat="1" ht="17.25" customHeight="1">
      <c r="A345" s="80"/>
      <c r="B345" s="14"/>
      <c r="C345" s="87"/>
      <c r="D345" s="87"/>
      <c r="E345" s="87"/>
      <c r="F345" s="87"/>
      <c r="G345" s="87"/>
      <c r="H345" s="87"/>
      <c r="I345" s="17"/>
      <c r="J345" s="17"/>
      <c r="K345" s="33"/>
      <c r="L345" s="33"/>
      <c r="M345" s="33"/>
      <c r="N345" s="33"/>
      <c r="O345" s="33"/>
      <c r="P345" s="89"/>
      <c r="Q345" s="89"/>
      <c r="R345" s="5"/>
      <c r="S345" s="27"/>
      <c r="T345" s="5"/>
      <c r="U345" s="27"/>
      <c r="V345" s="5"/>
      <c r="W345" s="5"/>
      <c r="X345" s="36"/>
    </row>
    <row r="346" spans="1:25" s="81" customFormat="1" ht="17.25" customHeight="1">
      <c r="A346" s="80"/>
      <c r="B346" s="14"/>
      <c r="C346" s="87"/>
      <c r="D346" s="87"/>
      <c r="E346" s="87"/>
      <c r="F346" s="87"/>
      <c r="G346" s="87"/>
      <c r="H346" s="87"/>
      <c r="I346" s="17"/>
      <c r="J346" s="17"/>
      <c r="K346" s="33"/>
      <c r="L346" s="33"/>
      <c r="M346" s="33"/>
      <c r="N346" s="33"/>
      <c r="O346" s="33"/>
      <c r="P346" s="89"/>
      <c r="Q346" s="89"/>
      <c r="R346" s="5"/>
      <c r="S346" s="27"/>
      <c r="T346" s="5"/>
      <c r="U346" s="27"/>
      <c r="V346" s="5"/>
      <c r="W346" s="5"/>
      <c r="X346" s="36"/>
      <c r="Y346" s="18"/>
    </row>
    <row r="347" spans="1:25" s="81" customFormat="1" ht="17.25" customHeight="1">
      <c r="A347" s="80"/>
      <c r="B347" s="14"/>
      <c r="C347" s="87"/>
      <c r="D347" s="87"/>
      <c r="E347" s="87"/>
      <c r="F347" s="87"/>
      <c r="G347" s="87"/>
      <c r="H347" s="87"/>
      <c r="I347" s="17"/>
      <c r="J347" s="17"/>
      <c r="K347" s="33"/>
      <c r="L347" s="33"/>
      <c r="M347" s="33"/>
      <c r="N347" s="33"/>
      <c r="O347" s="33"/>
      <c r="P347" s="89"/>
      <c r="Q347" s="89"/>
      <c r="R347" s="5"/>
      <c r="S347" s="27"/>
      <c r="T347" s="5"/>
      <c r="U347" s="27"/>
      <c r="V347" s="5"/>
      <c r="W347" s="5"/>
      <c r="X347" s="36"/>
    </row>
    <row r="348" spans="1:25" s="81" customFormat="1" ht="17.25" customHeight="1">
      <c r="A348" s="80"/>
      <c r="B348" s="14"/>
      <c r="C348" s="87"/>
      <c r="D348" s="87"/>
      <c r="E348" s="87"/>
      <c r="F348" s="87"/>
      <c r="G348" s="87"/>
      <c r="H348" s="87"/>
      <c r="I348" s="17"/>
      <c r="J348" s="17"/>
      <c r="K348" s="33"/>
      <c r="L348" s="33"/>
      <c r="M348" s="33"/>
      <c r="N348" s="33"/>
      <c r="O348" s="33"/>
      <c r="P348" s="89"/>
      <c r="Q348" s="89"/>
      <c r="R348" s="5"/>
      <c r="S348" s="27"/>
      <c r="T348" s="5"/>
      <c r="U348" s="27"/>
      <c r="V348" s="5"/>
      <c r="W348" s="5"/>
      <c r="X348" s="42"/>
    </row>
    <row r="349" spans="1:25" s="81" customFormat="1" ht="17.25" customHeight="1">
      <c r="A349" s="80"/>
      <c r="B349" s="14"/>
      <c r="C349" s="87"/>
      <c r="D349" s="87"/>
      <c r="E349" s="87"/>
      <c r="F349" s="87"/>
      <c r="G349" s="87"/>
      <c r="H349" s="87"/>
      <c r="I349" s="17"/>
      <c r="J349" s="17"/>
      <c r="K349" s="33"/>
      <c r="L349" s="33"/>
      <c r="M349" s="33"/>
      <c r="N349" s="33"/>
      <c r="O349" s="33"/>
      <c r="P349" s="89"/>
      <c r="Q349" s="89"/>
      <c r="R349" s="5"/>
      <c r="S349" s="27"/>
      <c r="T349" s="5"/>
      <c r="U349" s="27"/>
      <c r="V349" s="5"/>
      <c r="W349" s="5"/>
      <c r="X349" s="36"/>
    </row>
    <row r="350" spans="1:25" s="81" customFormat="1" ht="17.25" customHeight="1">
      <c r="A350" s="80"/>
      <c r="B350" s="82"/>
      <c r="C350" s="87"/>
      <c r="D350" s="87"/>
      <c r="E350" s="87"/>
      <c r="F350" s="87"/>
      <c r="G350" s="87"/>
      <c r="H350" s="87"/>
      <c r="I350" s="17"/>
      <c r="J350" s="17"/>
      <c r="K350" s="33"/>
      <c r="L350" s="33"/>
      <c r="M350" s="33"/>
      <c r="N350" s="33"/>
      <c r="O350" s="33"/>
      <c r="P350" s="89"/>
      <c r="Q350" s="89"/>
      <c r="R350" s="5"/>
      <c r="S350" s="27"/>
      <c r="T350" s="5"/>
      <c r="U350" s="27"/>
      <c r="V350" s="5"/>
      <c r="W350" s="5"/>
      <c r="X350" s="39"/>
    </row>
    <row r="351" spans="1:25" s="81" customFormat="1" ht="17.25" customHeight="1">
      <c r="A351" s="80"/>
      <c r="B351" s="10"/>
      <c r="C351" s="87"/>
      <c r="D351" s="87"/>
      <c r="E351" s="87"/>
      <c r="F351" s="87"/>
      <c r="G351" s="87"/>
      <c r="H351" s="87"/>
      <c r="I351" s="17"/>
      <c r="J351" s="17"/>
      <c r="K351" s="33"/>
      <c r="L351" s="33"/>
      <c r="M351" s="33"/>
      <c r="N351" s="33"/>
      <c r="O351" s="33"/>
      <c r="P351" s="89"/>
      <c r="Q351" s="89"/>
      <c r="R351" s="5"/>
      <c r="S351" s="27"/>
      <c r="T351" s="5"/>
      <c r="U351" s="27"/>
      <c r="V351" s="5"/>
      <c r="W351" s="5"/>
      <c r="X351" s="36"/>
    </row>
    <row r="352" spans="1:25" s="81" customFormat="1" ht="17.25" customHeight="1">
      <c r="A352" s="80"/>
      <c r="B352" s="84"/>
      <c r="C352" s="87"/>
      <c r="D352" s="87"/>
      <c r="E352" s="87"/>
      <c r="F352" s="87"/>
      <c r="G352" s="87"/>
      <c r="H352" s="87"/>
      <c r="I352" s="17"/>
      <c r="J352" s="17"/>
      <c r="K352" s="33"/>
      <c r="L352" s="33"/>
      <c r="M352" s="33"/>
      <c r="N352" s="33"/>
      <c r="O352" s="33"/>
      <c r="P352" s="89"/>
      <c r="Q352" s="89"/>
      <c r="R352" s="5"/>
      <c r="S352" s="27"/>
      <c r="T352" s="5"/>
      <c r="U352" s="27"/>
      <c r="V352" s="5"/>
      <c r="W352" s="5"/>
      <c r="X352" s="41"/>
    </row>
    <row r="353" spans="1:24" s="81" customFormat="1" ht="17.25" customHeight="1">
      <c r="A353" s="83"/>
      <c r="B353" s="23"/>
      <c r="C353" s="87"/>
      <c r="D353" s="87"/>
      <c r="E353" s="87"/>
      <c r="F353" s="87"/>
      <c r="G353" s="87"/>
      <c r="H353" s="87"/>
      <c r="I353" s="17"/>
      <c r="J353" s="17"/>
      <c r="K353" s="33"/>
      <c r="L353" s="33"/>
      <c r="M353" s="33"/>
      <c r="N353" s="33"/>
      <c r="O353" s="33"/>
      <c r="P353" s="27"/>
      <c r="Q353" s="27"/>
      <c r="R353" s="5"/>
      <c r="S353" s="27"/>
      <c r="T353" s="5"/>
      <c r="U353" s="27"/>
      <c r="V353" s="5"/>
      <c r="W353" s="5"/>
      <c r="X353" s="27"/>
    </row>
    <row r="354" spans="1:24" s="81" customFormat="1" ht="17.25" customHeight="1">
      <c r="A354" s="93"/>
      <c r="B354" s="112"/>
      <c r="C354" s="109"/>
      <c r="D354" s="109"/>
      <c r="E354" s="109"/>
      <c r="F354" s="109"/>
      <c r="G354" s="109"/>
      <c r="H354" s="109"/>
      <c r="I354" s="110"/>
      <c r="J354" s="110"/>
      <c r="K354" s="109"/>
      <c r="L354" s="109"/>
      <c r="M354" s="109"/>
      <c r="N354" s="109"/>
      <c r="O354" s="109"/>
      <c r="P354" s="39"/>
      <c r="Q354" s="39"/>
      <c r="R354" s="109"/>
      <c r="S354" s="39"/>
      <c r="T354" s="109"/>
      <c r="U354" s="39"/>
      <c r="V354" s="109"/>
      <c r="W354" s="109"/>
      <c r="X354" s="43"/>
    </row>
    <row r="355" spans="1:24" s="81" customFormat="1" ht="17.25" customHeight="1">
      <c r="A355" s="80"/>
      <c r="B355" s="14"/>
      <c r="C355" s="87"/>
      <c r="D355" s="87"/>
      <c r="E355" s="87"/>
      <c r="F355" s="87"/>
      <c r="G355" s="87"/>
      <c r="H355" s="87"/>
      <c r="I355" s="17"/>
      <c r="J355" s="17"/>
      <c r="K355" s="33"/>
      <c r="L355" s="33"/>
      <c r="M355" s="33"/>
      <c r="N355" s="33"/>
      <c r="O355" s="33"/>
      <c r="P355" s="89"/>
      <c r="Q355" s="89"/>
      <c r="R355" s="5"/>
      <c r="S355" s="27"/>
      <c r="T355" s="5"/>
      <c r="U355" s="27"/>
      <c r="V355" s="5"/>
      <c r="W355" s="5"/>
      <c r="X355" s="42"/>
    </row>
    <row r="356" spans="1:24" s="81" customFormat="1" ht="17.25" customHeight="1">
      <c r="A356" s="80"/>
      <c r="B356" s="14"/>
      <c r="C356" s="87"/>
      <c r="D356" s="87"/>
      <c r="E356" s="87"/>
      <c r="F356" s="87"/>
      <c r="G356" s="87"/>
      <c r="H356" s="87"/>
      <c r="I356" s="17"/>
      <c r="J356" s="17"/>
      <c r="K356" s="33"/>
      <c r="L356" s="33"/>
      <c r="M356" s="33"/>
      <c r="N356" s="33"/>
      <c r="O356" s="33"/>
      <c r="P356" s="89"/>
      <c r="Q356" s="89"/>
      <c r="R356" s="5"/>
      <c r="S356" s="27"/>
      <c r="T356" s="5"/>
      <c r="U356" s="27"/>
      <c r="V356" s="5"/>
      <c r="W356" s="5"/>
      <c r="X356" s="43"/>
    </row>
    <row r="357" spans="1:24" s="81" customFormat="1" ht="17.25" customHeight="1">
      <c r="A357" s="80"/>
      <c r="B357" s="14"/>
      <c r="C357" s="87"/>
      <c r="D357" s="87"/>
      <c r="E357" s="87"/>
      <c r="F357" s="87"/>
      <c r="G357" s="87"/>
      <c r="H357" s="87"/>
      <c r="I357" s="17"/>
      <c r="J357" s="17"/>
      <c r="K357" s="33"/>
      <c r="L357" s="33"/>
      <c r="M357" s="33"/>
      <c r="N357" s="33"/>
      <c r="O357" s="33"/>
      <c r="P357" s="89"/>
      <c r="Q357" s="89"/>
      <c r="R357" s="5"/>
      <c r="S357" s="27"/>
      <c r="T357" s="5"/>
      <c r="U357" s="27"/>
      <c r="V357" s="5"/>
      <c r="W357" s="5"/>
      <c r="X357" s="37"/>
    </row>
    <row r="358" spans="1:24" s="81" customFormat="1" ht="17.25" customHeight="1">
      <c r="A358" s="80"/>
      <c r="B358" s="14"/>
      <c r="C358" s="87"/>
      <c r="D358" s="87"/>
      <c r="E358" s="87"/>
      <c r="F358" s="87"/>
      <c r="G358" s="87"/>
      <c r="H358" s="87"/>
      <c r="I358" s="17"/>
      <c r="J358" s="17"/>
      <c r="K358" s="33"/>
      <c r="L358" s="33"/>
      <c r="M358" s="33"/>
      <c r="N358" s="33"/>
      <c r="O358" s="86"/>
      <c r="P358" s="89"/>
      <c r="Q358" s="89"/>
      <c r="R358" s="7"/>
      <c r="S358" s="85"/>
      <c r="T358" s="7"/>
      <c r="U358" s="85"/>
      <c r="V358" s="7"/>
      <c r="W358" s="7"/>
      <c r="X358" s="40"/>
    </row>
    <row r="359" spans="1:24" s="81" customFormat="1" ht="17.25" customHeight="1">
      <c r="A359" s="80"/>
      <c r="B359" s="14"/>
      <c r="C359" s="87"/>
      <c r="D359" s="87"/>
      <c r="E359" s="87"/>
      <c r="F359" s="87"/>
      <c r="G359" s="87"/>
      <c r="H359" s="87"/>
      <c r="I359" s="17"/>
      <c r="J359" s="17"/>
      <c r="K359" s="33"/>
      <c r="L359" s="33"/>
      <c r="M359" s="33"/>
      <c r="N359" s="33"/>
      <c r="O359" s="33"/>
      <c r="P359" s="89"/>
      <c r="Q359" s="89"/>
      <c r="R359" s="5"/>
      <c r="S359" s="27"/>
      <c r="T359" s="5"/>
      <c r="U359" s="27"/>
      <c r="V359" s="5"/>
      <c r="W359" s="5"/>
      <c r="X359" s="37"/>
    </row>
    <row r="360" spans="1:24" s="81" customFormat="1" ht="17.25" customHeight="1">
      <c r="A360" s="80"/>
      <c r="B360" s="14"/>
      <c r="C360" s="87"/>
      <c r="D360" s="87"/>
      <c r="E360" s="87"/>
      <c r="F360" s="87"/>
      <c r="G360" s="87"/>
      <c r="H360" s="87"/>
      <c r="I360" s="17"/>
      <c r="J360" s="17"/>
      <c r="K360" s="33"/>
      <c r="L360" s="33"/>
      <c r="M360" s="33"/>
      <c r="N360" s="33"/>
      <c r="O360" s="33"/>
      <c r="P360" s="89"/>
      <c r="Q360" s="89"/>
      <c r="R360" s="5"/>
      <c r="S360" s="27"/>
      <c r="T360" s="5"/>
      <c r="U360" s="27"/>
      <c r="V360" s="5"/>
      <c r="W360" s="5"/>
      <c r="X360" s="37"/>
    </row>
    <row r="361" spans="1:24" s="81" customFormat="1" ht="17.25" customHeight="1">
      <c r="A361" s="95"/>
      <c r="B361" s="14"/>
      <c r="C361" s="87"/>
      <c r="D361" s="87"/>
      <c r="E361" s="87"/>
      <c r="F361" s="87"/>
      <c r="G361" s="87"/>
      <c r="H361" s="87"/>
      <c r="I361" s="17"/>
      <c r="J361" s="17"/>
      <c r="K361" s="33"/>
      <c r="L361" s="33"/>
      <c r="M361" s="33"/>
      <c r="N361" s="33"/>
      <c r="O361" s="33"/>
      <c r="P361" s="89"/>
      <c r="Q361" s="89"/>
      <c r="R361" s="5"/>
      <c r="S361" s="27"/>
      <c r="T361" s="5"/>
      <c r="U361" s="27"/>
      <c r="V361" s="5"/>
      <c r="W361" s="5"/>
      <c r="X361" s="42"/>
    </row>
    <row r="362" spans="1:24" s="81" customFormat="1" ht="17.25" customHeight="1">
      <c r="A362" s="80"/>
      <c r="B362" s="14"/>
      <c r="C362" s="87"/>
      <c r="D362" s="87"/>
      <c r="E362" s="87"/>
      <c r="F362" s="87"/>
      <c r="G362" s="87"/>
      <c r="H362" s="87"/>
      <c r="I362" s="17"/>
      <c r="J362" s="17"/>
      <c r="K362" s="33"/>
      <c r="L362" s="33"/>
      <c r="M362" s="33"/>
      <c r="N362" s="33"/>
      <c r="O362" s="33"/>
      <c r="P362" s="89"/>
      <c r="Q362" s="89"/>
      <c r="R362" s="5"/>
      <c r="S362" s="27"/>
      <c r="T362" s="5"/>
      <c r="U362" s="27"/>
      <c r="V362" s="5"/>
      <c r="W362" s="5"/>
      <c r="X362" s="42"/>
    </row>
    <row r="363" spans="1:24" s="81" customFormat="1" ht="17.25" customHeight="1">
      <c r="A363" s="95"/>
      <c r="B363" s="14"/>
      <c r="C363" s="87"/>
      <c r="D363" s="87"/>
      <c r="E363" s="87"/>
      <c r="F363" s="87"/>
      <c r="G363" s="87"/>
      <c r="H363" s="87"/>
      <c r="I363" s="17"/>
      <c r="J363" s="17"/>
      <c r="K363" s="33"/>
      <c r="L363" s="33"/>
      <c r="M363" s="33"/>
      <c r="N363" s="33"/>
      <c r="O363" s="33"/>
      <c r="P363" s="89"/>
      <c r="Q363" s="89"/>
      <c r="R363" s="5"/>
      <c r="S363" s="27"/>
      <c r="T363" s="5"/>
      <c r="U363" s="27"/>
      <c r="V363" s="5"/>
      <c r="W363" s="5"/>
      <c r="X363" s="37"/>
    </row>
    <row r="364" spans="1:24" s="81" customFormat="1" ht="17.25" customHeight="1">
      <c r="A364" s="80"/>
      <c r="B364" s="14"/>
      <c r="C364" s="87"/>
      <c r="D364" s="87"/>
      <c r="E364" s="87"/>
      <c r="F364" s="87"/>
      <c r="G364" s="87"/>
      <c r="H364" s="87"/>
      <c r="I364" s="17"/>
      <c r="J364" s="17"/>
      <c r="K364" s="33"/>
      <c r="L364" s="33"/>
      <c r="M364" s="33"/>
      <c r="N364" s="33"/>
      <c r="O364" s="33"/>
      <c r="P364" s="89"/>
      <c r="Q364" s="89"/>
      <c r="R364" s="5"/>
      <c r="S364" s="27"/>
      <c r="T364" s="5"/>
      <c r="U364" s="27"/>
      <c r="V364" s="5"/>
      <c r="W364" s="5"/>
      <c r="X364" s="40"/>
    </row>
    <row r="365" spans="1:24" s="81" customFormat="1" ht="17.25" customHeight="1">
      <c r="A365" s="80"/>
      <c r="B365" s="14"/>
      <c r="C365" s="87"/>
      <c r="D365" s="87"/>
      <c r="E365" s="87"/>
      <c r="F365" s="87"/>
      <c r="G365" s="87"/>
      <c r="H365" s="87"/>
      <c r="I365" s="17"/>
      <c r="J365" s="17"/>
      <c r="K365" s="33"/>
      <c r="L365" s="33"/>
      <c r="M365" s="33"/>
      <c r="N365" s="33"/>
      <c r="O365" s="33"/>
      <c r="P365" s="89"/>
      <c r="Q365" s="89"/>
      <c r="R365" s="5"/>
      <c r="S365" s="27"/>
      <c r="T365" s="5"/>
      <c r="U365" s="27"/>
      <c r="V365" s="5"/>
      <c r="W365" s="5"/>
      <c r="X365" s="40"/>
    </row>
    <row r="366" spans="1:24" s="81" customFormat="1" ht="17.25" customHeight="1">
      <c r="A366" s="80"/>
      <c r="B366" s="14"/>
      <c r="C366" s="87"/>
      <c r="D366" s="87"/>
      <c r="E366" s="87"/>
      <c r="F366" s="87"/>
      <c r="G366" s="87"/>
      <c r="H366" s="87"/>
      <c r="I366" s="17"/>
      <c r="J366" s="17"/>
      <c r="K366" s="33"/>
      <c r="L366" s="33"/>
      <c r="M366" s="33"/>
      <c r="N366" s="33"/>
      <c r="O366" s="33"/>
      <c r="P366" s="89"/>
      <c r="Q366" s="89"/>
      <c r="R366" s="5"/>
      <c r="S366" s="27"/>
      <c r="T366" s="5"/>
      <c r="U366" s="27"/>
      <c r="V366" s="5"/>
      <c r="W366" s="5"/>
      <c r="X366" s="40"/>
    </row>
    <row r="367" spans="1:24" s="81" customFormat="1" ht="17.25" customHeight="1">
      <c r="A367" s="80"/>
      <c r="B367" s="14"/>
      <c r="C367" s="87"/>
      <c r="D367" s="87"/>
      <c r="E367" s="87"/>
      <c r="F367" s="87"/>
      <c r="G367" s="87"/>
      <c r="H367" s="87"/>
      <c r="I367" s="17"/>
      <c r="J367" s="17"/>
      <c r="K367" s="33"/>
      <c r="L367" s="33"/>
      <c r="M367" s="33"/>
      <c r="N367" s="33"/>
      <c r="O367" s="33"/>
      <c r="P367" s="89"/>
      <c r="Q367" s="89"/>
      <c r="R367" s="5"/>
      <c r="S367" s="27"/>
      <c r="T367" s="5"/>
      <c r="U367" s="27"/>
      <c r="V367" s="5"/>
      <c r="W367" s="5"/>
      <c r="X367" s="43"/>
    </row>
    <row r="368" spans="1:24" s="81" customFormat="1" ht="17.25" customHeight="1">
      <c r="A368" s="80"/>
      <c r="B368" s="14"/>
      <c r="C368" s="87"/>
      <c r="D368" s="87"/>
      <c r="E368" s="87"/>
      <c r="F368" s="87"/>
      <c r="G368" s="87"/>
      <c r="H368" s="87"/>
      <c r="I368" s="17"/>
      <c r="J368" s="17"/>
      <c r="K368" s="33"/>
      <c r="L368" s="33"/>
      <c r="M368" s="33"/>
      <c r="N368" s="33"/>
      <c r="O368" s="33"/>
      <c r="P368" s="89"/>
      <c r="Q368" s="89"/>
      <c r="R368" s="5"/>
      <c r="S368" s="27"/>
      <c r="T368" s="5"/>
      <c r="U368" s="27"/>
      <c r="V368" s="5"/>
      <c r="W368" s="5"/>
      <c r="X368" s="40"/>
    </row>
    <row r="369" spans="1:24" s="81" customFormat="1" ht="17.25" customHeight="1">
      <c r="A369" s="80"/>
      <c r="B369" s="14"/>
      <c r="C369" s="87"/>
      <c r="D369" s="87"/>
      <c r="E369" s="87"/>
      <c r="F369" s="87"/>
      <c r="G369" s="87"/>
      <c r="H369" s="87"/>
      <c r="I369" s="17"/>
      <c r="J369" s="17"/>
      <c r="K369" s="33"/>
      <c r="L369" s="33"/>
      <c r="M369" s="33"/>
      <c r="N369" s="33"/>
      <c r="O369" s="33"/>
      <c r="P369" s="89"/>
      <c r="Q369" s="89"/>
      <c r="R369" s="5"/>
      <c r="S369" s="27"/>
      <c r="T369" s="5"/>
      <c r="U369" s="27"/>
      <c r="V369" s="5"/>
      <c r="W369" s="5"/>
      <c r="X369" s="40"/>
    </row>
    <row r="370" spans="1:24" s="81" customFormat="1" ht="17.25" customHeight="1">
      <c r="A370" s="80"/>
      <c r="B370" s="14"/>
      <c r="C370" s="87"/>
      <c r="D370" s="87"/>
      <c r="E370" s="87"/>
      <c r="F370" s="87"/>
      <c r="G370" s="87"/>
      <c r="H370" s="87"/>
      <c r="I370" s="17"/>
      <c r="J370" s="17"/>
      <c r="K370" s="33"/>
      <c r="L370" s="33"/>
      <c r="M370" s="33"/>
      <c r="N370" s="33"/>
      <c r="O370" s="33"/>
      <c r="P370" s="89"/>
      <c r="Q370" s="89"/>
      <c r="R370" s="5"/>
      <c r="S370" s="27"/>
      <c r="T370" s="5"/>
      <c r="U370" s="27"/>
      <c r="V370" s="5"/>
      <c r="W370" s="5"/>
      <c r="X370" s="37"/>
    </row>
    <row r="371" spans="1:24" s="81" customFormat="1" ht="17.25" customHeight="1">
      <c r="A371" s="96"/>
      <c r="B371" s="14"/>
      <c r="C371" s="87"/>
      <c r="D371" s="87"/>
      <c r="E371" s="87"/>
      <c r="F371" s="87"/>
      <c r="G371" s="87"/>
      <c r="H371" s="87"/>
      <c r="I371" s="17"/>
      <c r="J371" s="17"/>
      <c r="K371" s="33"/>
      <c r="L371" s="33"/>
      <c r="M371" s="33"/>
      <c r="N371" s="33"/>
      <c r="O371" s="33"/>
      <c r="P371" s="89"/>
      <c r="Q371" s="89"/>
      <c r="R371" s="5"/>
      <c r="S371" s="27"/>
      <c r="T371" s="5"/>
      <c r="U371" s="27"/>
      <c r="V371" s="5"/>
      <c r="W371" s="5"/>
      <c r="X371" s="37"/>
    </row>
    <row r="372" spans="1:24" s="81" customFormat="1" ht="17.25" customHeight="1">
      <c r="A372" s="80"/>
      <c r="B372" s="14"/>
      <c r="C372" s="87"/>
      <c r="D372" s="87"/>
      <c r="E372" s="87"/>
      <c r="F372" s="87"/>
      <c r="G372" s="87"/>
      <c r="H372" s="87"/>
      <c r="I372" s="17"/>
      <c r="J372" s="17"/>
      <c r="K372" s="33"/>
      <c r="L372" s="33"/>
      <c r="M372" s="33"/>
      <c r="N372" s="33"/>
      <c r="O372" s="33"/>
      <c r="P372" s="89"/>
      <c r="Q372" s="89"/>
      <c r="R372" s="5"/>
      <c r="S372" s="27"/>
      <c r="T372" s="5"/>
      <c r="U372" s="27"/>
      <c r="V372" s="5"/>
      <c r="W372" s="5"/>
      <c r="X372" s="37"/>
    </row>
    <row r="373" spans="1:24" s="81" customFormat="1" ht="17.25" customHeight="1">
      <c r="A373" s="80"/>
      <c r="B373" s="14"/>
      <c r="C373" s="87"/>
      <c r="D373" s="87"/>
      <c r="E373" s="87"/>
      <c r="F373" s="87"/>
      <c r="G373" s="87"/>
      <c r="H373" s="87"/>
      <c r="I373" s="17"/>
      <c r="J373" s="17"/>
      <c r="K373" s="33"/>
      <c r="L373" s="33"/>
      <c r="M373" s="33"/>
      <c r="N373" s="33"/>
      <c r="O373" s="33"/>
      <c r="P373" s="27"/>
      <c r="Q373" s="27"/>
      <c r="R373" s="5"/>
      <c r="S373" s="27"/>
      <c r="T373" s="5"/>
      <c r="U373" s="27"/>
      <c r="V373" s="5"/>
      <c r="W373" s="5"/>
      <c r="X373" s="37"/>
    </row>
    <row r="374" spans="1:24" s="81" customFormat="1" ht="17.25" customHeight="1">
      <c r="A374" s="80"/>
      <c r="B374" s="14"/>
      <c r="C374" s="87"/>
      <c r="D374" s="87"/>
      <c r="E374" s="87"/>
      <c r="F374" s="87"/>
      <c r="G374" s="87"/>
      <c r="H374" s="87"/>
      <c r="I374" s="17"/>
      <c r="J374" s="17"/>
      <c r="K374" s="33"/>
      <c r="L374" s="33"/>
      <c r="M374" s="33"/>
      <c r="N374" s="33"/>
      <c r="O374" s="33"/>
      <c r="P374" s="89"/>
      <c r="Q374" s="89"/>
      <c r="R374" s="5"/>
      <c r="S374" s="27"/>
      <c r="T374" s="5"/>
      <c r="U374" s="27"/>
      <c r="V374" s="5"/>
      <c r="W374" s="5"/>
      <c r="X374" s="37"/>
    </row>
    <row r="375" spans="1:24" s="81" customFormat="1" ht="17.25" customHeight="1">
      <c r="A375" s="80"/>
      <c r="B375" s="14"/>
      <c r="C375" s="87"/>
      <c r="D375" s="87"/>
      <c r="E375" s="87"/>
      <c r="F375" s="87"/>
      <c r="G375" s="87"/>
      <c r="H375" s="87"/>
      <c r="I375" s="17"/>
      <c r="J375" s="17"/>
      <c r="K375" s="33"/>
      <c r="L375" s="33"/>
      <c r="M375" s="33"/>
      <c r="N375" s="33"/>
      <c r="O375" s="33"/>
      <c r="P375" s="89"/>
      <c r="Q375" s="89"/>
      <c r="R375" s="5"/>
      <c r="S375" s="27"/>
      <c r="T375" s="5"/>
      <c r="U375" s="27"/>
      <c r="V375" s="5"/>
      <c r="W375" s="5"/>
      <c r="X375" s="37"/>
    </row>
    <row r="376" spans="1:24" s="81" customFormat="1" ht="17.25" customHeight="1">
      <c r="A376" s="80"/>
      <c r="B376" s="14"/>
      <c r="C376" s="87"/>
      <c r="D376" s="87"/>
      <c r="E376" s="87"/>
      <c r="F376" s="87"/>
      <c r="G376" s="87"/>
      <c r="H376" s="87"/>
      <c r="I376" s="17"/>
      <c r="J376" s="17"/>
      <c r="K376" s="33"/>
      <c r="L376" s="33"/>
      <c r="M376" s="33"/>
      <c r="N376" s="33"/>
      <c r="O376" s="33"/>
      <c r="P376" s="89"/>
      <c r="Q376" s="89"/>
      <c r="R376" s="5"/>
      <c r="S376" s="27"/>
      <c r="T376" s="5"/>
      <c r="U376" s="27"/>
      <c r="V376" s="5"/>
      <c r="W376" s="5"/>
      <c r="X376" s="43"/>
    </row>
    <row r="377" spans="1:24" s="81" customFormat="1" ht="17.25" customHeight="1">
      <c r="A377" s="80"/>
      <c r="B377" s="14"/>
      <c r="C377" s="87"/>
      <c r="D377" s="87"/>
      <c r="E377" s="87"/>
      <c r="F377" s="87"/>
      <c r="G377" s="87"/>
      <c r="H377" s="87"/>
      <c r="I377" s="17"/>
      <c r="J377" s="17"/>
      <c r="K377" s="33"/>
      <c r="L377" s="33"/>
      <c r="M377" s="33"/>
      <c r="N377" s="33"/>
      <c r="O377" s="33"/>
      <c r="P377" s="89"/>
      <c r="Q377" s="89"/>
      <c r="R377" s="5"/>
      <c r="S377" s="27"/>
      <c r="T377" s="5"/>
      <c r="U377" s="27"/>
      <c r="V377" s="5"/>
      <c r="W377" s="5"/>
      <c r="X377" s="43"/>
    </row>
    <row r="378" spans="1:24" s="81" customFormat="1" ht="17.25" customHeight="1">
      <c r="A378" s="80"/>
      <c r="B378" s="14"/>
      <c r="C378" s="87"/>
      <c r="D378" s="87"/>
      <c r="E378" s="87"/>
      <c r="F378" s="87"/>
      <c r="G378" s="87"/>
      <c r="H378" s="87"/>
      <c r="I378" s="17"/>
      <c r="J378" s="17"/>
      <c r="K378" s="33"/>
      <c r="L378" s="33"/>
      <c r="M378" s="33"/>
      <c r="N378" s="33"/>
      <c r="O378" s="33"/>
      <c r="P378" s="89"/>
      <c r="Q378" s="89"/>
      <c r="R378" s="5"/>
      <c r="S378" s="27"/>
      <c r="T378" s="5"/>
      <c r="U378" s="27"/>
      <c r="V378" s="5"/>
      <c r="W378" s="5"/>
      <c r="X378" s="43"/>
    </row>
    <row r="379" spans="1:24" s="81" customFormat="1" ht="17.25" customHeight="1">
      <c r="A379" s="80"/>
      <c r="B379" s="14"/>
      <c r="C379" s="87"/>
      <c r="D379" s="87"/>
      <c r="E379" s="87"/>
      <c r="F379" s="87"/>
      <c r="G379" s="87"/>
      <c r="H379" s="87"/>
      <c r="I379" s="17"/>
      <c r="J379" s="17"/>
      <c r="K379" s="33"/>
      <c r="L379" s="33"/>
      <c r="M379" s="33"/>
      <c r="N379" s="33"/>
      <c r="O379" s="33"/>
      <c r="P379" s="89"/>
      <c r="Q379" s="89"/>
      <c r="R379" s="5"/>
      <c r="S379" s="27"/>
      <c r="T379" s="5"/>
      <c r="U379" s="27"/>
      <c r="V379" s="5"/>
      <c r="W379" s="5"/>
      <c r="X379" s="40"/>
    </row>
    <row r="380" spans="1:24" s="81" customFormat="1" ht="17.25" customHeight="1">
      <c r="A380" s="80"/>
      <c r="B380" s="14"/>
      <c r="C380" s="87"/>
      <c r="D380" s="87"/>
      <c r="E380" s="87"/>
      <c r="F380" s="87"/>
      <c r="G380" s="87"/>
      <c r="H380" s="87"/>
      <c r="I380" s="17"/>
      <c r="J380" s="17"/>
      <c r="K380" s="33"/>
      <c r="L380" s="33"/>
      <c r="M380" s="33"/>
      <c r="N380" s="33"/>
      <c r="O380" s="33"/>
      <c r="P380" s="89"/>
      <c r="Q380" s="89"/>
      <c r="R380" s="5"/>
      <c r="S380" s="27"/>
      <c r="T380" s="5"/>
      <c r="U380" s="27"/>
      <c r="V380" s="5"/>
      <c r="W380" s="5"/>
      <c r="X380" s="43"/>
    </row>
    <row r="381" spans="1:24" s="81" customFormat="1" ht="17.25" customHeight="1">
      <c r="A381" s="80"/>
      <c r="B381" s="82"/>
      <c r="C381" s="87"/>
      <c r="D381" s="87"/>
      <c r="E381" s="87"/>
      <c r="F381" s="87"/>
      <c r="G381" s="87"/>
      <c r="H381" s="87"/>
      <c r="I381" s="17"/>
      <c r="J381" s="17"/>
      <c r="K381" s="33"/>
      <c r="L381" s="33"/>
      <c r="M381" s="33"/>
      <c r="N381" s="33"/>
      <c r="O381" s="33"/>
      <c r="P381" s="27"/>
      <c r="Q381" s="27"/>
      <c r="R381" s="5"/>
      <c r="S381" s="27"/>
      <c r="T381" s="5"/>
      <c r="U381" s="27"/>
      <c r="V381" s="5"/>
      <c r="W381" s="5"/>
      <c r="X381" s="37"/>
    </row>
    <row r="382" spans="1:24" s="81" customFormat="1" ht="17.25" customHeight="1">
      <c r="A382" s="80"/>
      <c r="B382" s="10"/>
      <c r="C382" s="87"/>
      <c r="D382" s="87"/>
      <c r="E382" s="87"/>
      <c r="F382" s="87"/>
      <c r="G382" s="87"/>
      <c r="H382" s="87"/>
      <c r="I382" s="17"/>
      <c r="J382" s="17"/>
      <c r="K382" s="33"/>
      <c r="L382" s="33"/>
      <c r="M382" s="33"/>
      <c r="N382" s="33"/>
      <c r="O382" s="33"/>
      <c r="P382" s="27"/>
      <c r="Q382" s="27"/>
      <c r="R382" s="5"/>
      <c r="S382" s="27"/>
      <c r="T382" s="5"/>
      <c r="U382" s="27"/>
      <c r="V382" s="5"/>
      <c r="W382" s="5"/>
      <c r="X382" s="43"/>
    </row>
    <row r="383" spans="1:24" s="81" customFormat="1" ht="17.25" customHeight="1">
      <c r="A383" s="80"/>
      <c r="B383" s="84"/>
      <c r="C383" s="87"/>
      <c r="D383" s="87"/>
      <c r="E383" s="87"/>
      <c r="F383" s="87"/>
      <c r="G383" s="87"/>
      <c r="H383" s="87"/>
      <c r="I383" s="17"/>
      <c r="J383" s="17"/>
      <c r="K383" s="33"/>
      <c r="L383" s="33"/>
      <c r="M383" s="33"/>
      <c r="N383" s="33"/>
      <c r="O383" s="33"/>
      <c r="P383" s="89"/>
      <c r="Q383" s="89"/>
      <c r="R383" s="5"/>
      <c r="S383" s="27"/>
      <c r="T383" s="5"/>
      <c r="U383" s="27"/>
      <c r="V383" s="5"/>
      <c r="W383" s="5"/>
      <c r="X383" s="40"/>
    </row>
    <row r="384" spans="1:24" s="81" customFormat="1" ht="17.25" customHeight="1">
      <c r="A384" s="83"/>
      <c r="B384" s="23"/>
      <c r="C384" s="87"/>
      <c r="D384" s="87"/>
      <c r="E384" s="87"/>
      <c r="F384" s="87"/>
      <c r="G384" s="87"/>
      <c r="H384" s="87"/>
      <c r="I384" s="17"/>
      <c r="J384" s="17"/>
      <c r="K384" s="33"/>
      <c r="L384" s="33"/>
      <c r="M384" s="33"/>
      <c r="N384" s="33"/>
      <c r="O384" s="33"/>
      <c r="P384" s="27"/>
      <c r="Q384" s="27"/>
      <c r="R384" s="5"/>
      <c r="S384" s="27"/>
      <c r="T384" s="5"/>
      <c r="U384" s="27"/>
      <c r="V384" s="5"/>
      <c r="W384" s="5"/>
      <c r="X384" s="27"/>
    </row>
    <row r="385" spans="1:24" s="81" customFormat="1" ht="17.25" customHeight="1">
      <c r="A385" s="93"/>
      <c r="B385" s="105"/>
      <c r="C385" s="91"/>
      <c r="D385" s="91"/>
      <c r="E385" s="91"/>
      <c r="F385" s="91"/>
      <c r="G385" s="91"/>
      <c r="H385" s="91"/>
      <c r="I385" s="11"/>
      <c r="J385" s="11"/>
      <c r="K385" s="91"/>
      <c r="L385" s="91"/>
      <c r="M385" s="91"/>
      <c r="N385" s="91"/>
      <c r="O385" s="91"/>
      <c r="P385" s="20"/>
      <c r="Q385" s="20"/>
      <c r="R385" s="91"/>
      <c r="S385" s="20"/>
      <c r="T385" s="91"/>
      <c r="U385" s="20"/>
      <c r="V385" s="91"/>
      <c r="W385" s="91"/>
      <c r="X385" s="25"/>
    </row>
    <row r="386" spans="1:24" s="81" customFormat="1" ht="17.25" customHeight="1">
      <c r="A386" s="80"/>
      <c r="B386" s="14"/>
      <c r="C386" s="33"/>
      <c r="D386" s="33"/>
      <c r="E386" s="33"/>
      <c r="F386" s="33"/>
      <c r="G386" s="33"/>
      <c r="H386" s="33"/>
      <c r="I386" s="17"/>
      <c r="J386" s="17"/>
      <c r="K386" s="33"/>
      <c r="L386" s="33"/>
      <c r="M386" s="33"/>
      <c r="N386" s="33"/>
      <c r="O386" s="33"/>
      <c r="P386" s="27"/>
      <c r="Q386" s="27"/>
      <c r="R386" s="33"/>
      <c r="S386" s="27"/>
      <c r="T386" s="33"/>
      <c r="U386" s="27"/>
      <c r="V386" s="33"/>
      <c r="W386" s="33"/>
      <c r="X386" s="26"/>
    </row>
    <row r="387" spans="1:24" s="81" customFormat="1" ht="17.25" customHeight="1">
      <c r="A387" s="80"/>
      <c r="B387" s="14"/>
      <c r="C387" s="33"/>
      <c r="D387" s="33"/>
      <c r="E387" s="33"/>
      <c r="F387" s="33"/>
      <c r="G387" s="33"/>
      <c r="H387" s="33"/>
      <c r="I387" s="17"/>
      <c r="J387" s="17"/>
      <c r="K387" s="33"/>
      <c r="L387" s="33"/>
      <c r="M387" s="33"/>
      <c r="N387" s="33"/>
      <c r="O387" s="33"/>
      <c r="P387" s="27"/>
      <c r="Q387" s="27"/>
      <c r="R387" s="33"/>
      <c r="S387" s="27"/>
      <c r="T387" s="33"/>
      <c r="U387" s="27"/>
      <c r="V387" s="33"/>
      <c r="W387" s="33"/>
      <c r="X387" s="5"/>
    </row>
    <row r="388" spans="1:24" s="81" customFormat="1" ht="17.25" customHeight="1">
      <c r="A388" s="80"/>
      <c r="B388" s="14"/>
      <c r="C388" s="33"/>
      <c r="D388" s="33"/>
      <c r="E388" s="33"/>
      <c r="F388" s="33"/>
      <c r="G388" s="33"/>
      <c r="H388" s="33"/>
      <c r="I388" s="17"/>
      <c r="J388" s="17"/>
      <c r="K388" s="33"/>
      <c r="L388" s="33"/>
      <c r="M388" s="33"/>
      <c r="N388" s="33"/>
      <c r="O388" s="33"/>
      <c r="P388" s="27"/>
      <c r="Q388" s="27"/>
      <c r="R388" s="33"/>
      <c r="S388" s="27"/>
      <c r="T388" s="33"/>
      <c r="U388" s="27"/>
      <c r="V388" s="33"/>
      <c r="W388" s="33"/>
      <c r="X388" s="27"/>
    </row>
    <row r="389" spans="1:24" s="81" customFormat="1" ht="17.25" customHeight="1">
      <c r="A389" s="80"/>
      <c r="B389" s="14"/>
      <c r="C389" s="33"/>
      <c r="D389" s="33"/>
      <c r="E389" s="33"/>
      <c r="F389" s="33"/>
      <c r="G389" s="33"/>
      <c r="H389" s="33"/>
      <c r="I389" s="17"/>
      <c r="J389" s="17"/>
      <c r="K389" s="33"/>
      <c r="L389" s="33"/>
      <c r="M389" s="33"/>
      <c r="N389" s="33"/>
      <c r="O389" s="33"/>
      <c r="P389" s="27"/>
      <c r="Q389" s="27"/>
      <c r="R389" s="33"/>
      <c r="S389" s="27"/>
      <c r="T389" s="33"/>
      <c r="U389" s="27"/>
      <c r="V389" s="33"/>
      <c r="W389" s="33"/>
      <c r="X389" s="28"/>
    </row>
    <row r="390" spans="1:24" s="81" customFormat="1" ht="17.25" customHeight="1">
      <c r="A390" s="80"/>
      <c r="B390" s="14"/>
      <c r="C390" s="33"/>
      <c r="D390" s="33"/>
      <c r="E390" s="33"/>
      <c r="F390" s="33"/>
      <c r="G390" s="33"/>
      <c r="H390" s="33"/>
      <c r="I390" s="17"/>
      <c r="J390" s="17"/>
      <c r="K390" s="33"/>
      <c r="L390" s="33"/>
      <c r="M390" s="33"/>
      <c r="N390" s="33"/>
      <c r="O390" s="33"/>
      <c r="P390" s="27"/>
      <c r="Q390" s="27"/>
      <c r="R390" s="33"/>
      <c r="S390" s="27"/>
      <c r="T390" s="33"/>
      <c r="U390" s="27"/>
      <c r="V390" s="33"/>
      <c r="W390" s="33"/>
      <c r="X390" s="5"/>
    </row>
    <row r="391" spans="1:24" s="81" customFormat="1" ht="17.25" customHeight="1">
      <c r="A391" s="80"/>
      <c r="B391" s="14"/>
      <c r="C391" s="33"/>
      <c r="D391" s="33"/>
      <c r="E391" s="33"/>
      <c r="F391" s="33"/>
      <c r="G391" s="33"/>
      <c r="H391" s="33"/>
      <c r="I391" s="17"/>
      <c r="J391" s="17"/>
      <c r="K391" s="33"/>
      <c r="L391" s="33"/>
      <c r="M391" s="33"/>
      <c r="N391" s="33"/>
      <c r="O391" s="33"/>
      <c r="P391" s="27"/>
      <c r="Q391" s="27"/>
      <c r="R391" s="33"/>
      <c r="S391" s="27"/>
      <c r="T391" s="33"/>
      <c r="U391" s="27"/>
      <c r="V391" s="33"/>
      <c r="W391" s="33"/>
      <c r="X391" s="29"/>
    </row>
    <row r="392" spans="1:24" s="81" customFormat="1" ht="17.25" customHeight="1">
      <c r="A392" s="95"/>
      <c r="B392" s="14"/>
      <c r="C392" s="33"/>
      <c r="D392" s="33"/>
      <c r="E392" s="33"/>
      <c r="F392" s="33"/>
      <c r="G392" s="33"/>
      <c r="H392" s="33"/>
      <c r="I392" s="17"/>
      <c r="J392" s="17"/>
      <c r="K392" s="33"/>
      <c r="L392" s="33"/>
      <c r="M392" s="33"/>
      <c r="N392" s="33"/>
      <c r="O392" s="33"/>
      <c r="P392" s="27"/>
      <c r="Q392" s="27"/>
      <c r="R392" s="33"/>
      <c r="S392" s="27"/>
      <c r="T392" s="33"/>
      <c r="U392" s="27"/>
      <c r="V392" s="33"/>
      <c r="W392" s="33"/>
      <c r="X392" s="26"/>
    </row>
    <row r="393" spans="1:24" s="81" customFormat="1" ht="17.25" customHeight="1">
      <c r="A393" s="80"/>
      <c r="B393" s="14"/>
      <c r="C393" s="33"/>
      <c r="D393" s="33"/>
      <c r="E393" s="33"/>
      <c r="F393" s="33"/>
      <c r="G393" s="33"/>
      <c r="H393" s="33"/>
      <c r="I393" s="17"/>
      <c r="J393" s="17"/>
      <c r="K393" s="33"/>
      <c r="L393" s="33"/>
      <c r="M393" s="33"/>
      <c r="N393" s="33"/>
      <c r="O393" s="33"/>
      <c r="P393" s="27"/>
      <c r="Q393" s="27"/>
      <c r="R393" s="33"/>
      <c r="S393" s="27"/>
      <c r="T393" s="33"/>
      <c r="U393" s="27"/>
      <c r="V393" s="33"/>
      <c r="W393" s="33"/>
      <c r="X393" s="26"/>
    </row>
    <row r="394" spans="1:24" s="81" customFormat="1" ht="17.25" customHeight="1">
      <c r="A394" s="95"/>
      <c r="B394" s="14"/>
      <c r="C394" s="33"/>
      <c r="D394" s="33"/>
      <c r="E394" s="33"/>
      <c r="F394" s="33"/>
      <c r="G394" s="33"/>
      <c r="H394" s="33"/>
      <c r="I394" s="17"/>
      <c r="J394" s="17"/>
      <c r="K394" s="33"/>
      <c r="L394" s="33"/>
      <c r="M394" s="33"/>
      <c r="N394" s="33"/>
      <c r="O394" s="33"/>
      <c r="P394" s="27"/>
      <c r="Q394" s="27"/>
      <c r="R394" s="33"/>
      <c r="S394" s="27"/>
      <c r="T394" s="33"/>
      <c r="U394" s="27"/>
      <c r="V394" s="33"/>
      <c r="W394" s="33"/>
      <c r="X394" s="29"/>
    </row>
    <row r="395" spans="1:24" s="81" customFormat="1" ht="17.25" customHeight="1">
      <c r="A395" s="80"/>
      <c r="B395" s="14"/>
      <c r="C395" s="33"/>
      <c r="D395" s="33"/>
      <c r="E395" s="33"/>
      <c r="F395" s="33"/>
      <c r="G395" s="33"/>
      <c r="H395" s="33"/>
      <c r="I395" s="17"/>
      <c r="J395" s="17"/>
      <c r="K395" s="33"/>
      <c r="L395" s="33"/>
      <c r="M395" s="33"/>
      <c r="N395" s="33"/>
      <c r="O395" s="33"/>
      <c r="P395" s="27"/>
      <c r="Q395" s="27"/>
      <c r="R395" s="33"/>
      <c r="S395" s="27"/>
      <c r="T395" s="33"/>
      <c r="U395" s="27"/>
      <c r="V395" s="33"/>
      <c r="W395" s="33"/>
      <c r="X395" s="30"/>
    </row>
    <row r="396" spans="1:24" s="81" customFormat="1" ht="17.25" customHeight="1">
      <c r="A396" s="80"/>
      <c r="B396" s="14"/>
      <c r="C396" s="33"/>
      <c r="D396" s="33"/>
      <c r="E396" s="33"/>
      <c r="F396" s="33"/>
      <c r="G396" s="33"/>
      <c r="H396" s="33"/>
      <c r="I396" s="17"/>
      <c r="J396" s="17"/>
      <c r="K396" s="33"/>
      <c r="L396" s="33"/>
      <c r="M396" s="33"/>
      <c r="N396" s="33"/>
      <c r="O396" s="33"/>
      <c r="P396" s="27"/>
      <c r="Q396" s="27"/>
      <c r="R396" s="33"/>
      <c r="S396" s="27"/>
      <c r="T396" s="33"/>
      <c r="U396" s="27"/>
      <c r="V396" s="33"/>
      <c r="W396" s="33"/>
      <c r="X396" s="30"/>
    </row>
    <row r="397" spans="1:24" s="81" customFormat="1" ht="17.25" customHeight="1">
      <c r="A397" s="80"/>
      <c r="B397" s="14"/>
      <c r="C397" s="33"/>
      <c r="D397" s="33"/>
      <c r="E397" s="33"/>
      <c r="F397" s="33"/>
      <c r="G397" s="33"/>
      <c r="H397" s="33"/>
      <c r="I397" s="17"/>
      <c r="J397" s="17"/>
      <c r="K397" s="33"/>
      <c r="L397" s="33"/>
      <c r="M397" s="33"/>
      <c r="N397" s="33"/>
      <c r="O397" s="33"/>
      <c r="P397" s="27"/>
      <c r="Q397" s="27"/>
      <c r="R397" s="33"/>
      <c r="S397" s="27"/>
      <c r="T397" s="33"/>
      <c r="U397" s="27"/>
      <c r="V397" s="33"/>
      <c r="W397" s="33"/>
      <c r="X397" s="30"/>
    </row>
    <row r="398" spans="1:24" s="81" customFormat="1" ht="17.25" customHeight="1">
      <c r="A398" s="80"/>
      <c r="B398" s="14"/>
      <c r="C398" s="33"/>
      <c r="D398" s="33"/>
      <c r="E398" s="33"/>
      <c r="F398" s="33"/>
      <c r="G398" s="33"/>
      <c r="H398" s="33"/>
      <c r="I398" s="17"/>
      <c r="J398" s="17"/>
      <c r="K398" s="33"/>
      <c r="L398" s="33"/>
      <c r="M398" s="33"/>
      <c r="N398" s="33"/>
      <c r="O398" s="33"/>
      <c r="P398" s="27"/>
      <c r="Q398" s="27"/>
      <c r="R398" s="33"/>
      <c r="S398" s="27"/>
      <c r="T398" s="33"/>
      <c r="U398" s="27"/>
      <c r="V398" s="33"/>
      <c r="W398" s="33"/>
      <c r="X398" s="25"/>
    </row>
    <row r="399" spans="1:24" s="81" customFormat="1" ht="17.25" customHeight="1">
      <c r="A399" s="80"/>
      <c r="B399" s="14"/>
      <c r="C399" s="33"/>
      <c r="D399" s="33"/>
      <c r="E399" s="33"/>
      <c r="F399" s="33"/>
      <c r="G399" s="33"/>
      <c r="H399" s="33"/>
      <c r="I399" s="17"/>
      <c r="J399" s="17"/>
      <c r="K399" s="33"/>
      <c r="L399" s="33"/>
      <c r="M399" s="33"/>
      <c r="N399" s="33"/>
      <c r="O399" s="33"/>
      <c r="P399" s="27"/>
      <c r="Q399" s="27"/>
      <c r="R399" s="33"/>
      <c r="S399" s="27"/>
      <c r="T399" s="33"/>
      <c r="U399" s="27"/>
      <c r="V399" s="33"/>
      <c r="W399" s="33"/>
      <c r="X399" s="30"/>
    </row>
    <row r="400" spans="1:24" s="81" customFormat="1" ht="17.25" customHeight="1">
      <c r="A400" s="80"/>
      <c r="B400" s="14"/>
      <c r="C400" s="33"/>
      <c r="D400" s="33"/>
      <c r="E400" s="33"/>
      <c r="F400" s="33"/>
      <c r="G400" s="33"/>
      <c r="H400" s="33"/>
      <c r="I400" s="17"/>
      <c r="J400" s="17"/>
      <c r="K400" s="33"/>
      <c r="L400" s="33"/>
      <c r="M400" s="33"/>
      <c r="N400" s="33"/>
      <c r="O400" s="33"/>
      <c r="P400" s="27"/>
      <c r="Q400" s="27"/>
      <c r="R400" s="33"/>
      <c r="S400" s="27"/>
      <c r="T400" s="33"/>
      <c r="U400" s="27"/>
      <c r="V400" s="33"/>
      <c r="W400" s="33"/>
      <c r="X400" s="30"/>
    </row>
    <row r="401" spans="1:24" s="81" customFormat="1" ht="17.25" customHeight="1">
      <c r="A401" s="80"/>
      <c r="B401" s="14"/>
      <c r="C401" s="33"/>
      <c r="D401" s="33"/>
      <c r="E401" s="33"/>
      <c r="F401" s="33"/>
      <c r="G401" s="33"/>
      <c r="H401" s="33"/>
      <c r="I401" s="17"/>
      <c r="J401" s="17"/>
      <c r="K401" s="33"/>
      <c r="L401" s="33"/>
      <c r="M401" s="33"/>
      <c r="N401" s="33"/>
      <c r="O401" s="33"/>
      <c r="P401" s="27"/>
      <c r="Q401" s="27"/>
      <c r="R401" s="33"/>
      <c r="S401" s="27"/>
      <c r="T401" s="33"/>
      <c r="U401" s="27"/>
      <c r="V401" s="33"/>
      <c r="W401" s="33"/>
      <c r="X401" s="27"/>
    </row>
    <row r="402" spans="1:24" s="81" customFormat="1" ht="17.25" customHeight="1">
      <c r="A402" s="96"/>
      <c r="B402" s="14"/>
      <c r="C402" s="33"/>
      <c r="D402" s="33"/>
      <c r="E402" s="33"/>
      <c r="F402" s="33"/>
      <c r="G402" s="33"/>
      <c r="H402" s="33"/>
      <c r="I402" s="17"/>
      <c r="J402" s="17"/>
      <c r="K402" s="33"/>
      <c r="L402" s="33"/>
      <c r="M402" s="33"/>
      <c r="N402" s="33"/>
      <c r="O402" s="33"/>
      <c r="P402" s="27"/>
      <c r="Q402" s="27"/>
      <c r="R402" s="33"/>
      <c r="S402" s="27"/>
      <c r="T402" s="33"/>
      <c r="U402" s="27"/>
      <c r="V402" s="33"/>
      <c r="W402" s="33"/>
      <c r="X402" s="27"/>
    </row>
    <row r="403" spans="1:24" s="81" customFormat="1" ht="17.25" customHeight="1">
      <c r="A403" s="80"/>
      <c r="B403" s="14"/>
      <c r="C403" s="33"/>
      <c r="D403" s="33"/>
      <c r="E403" s="33"/>
      <c r="F403" s="33"/>
      <c r="G403" s="33"/>
      <c r="H403" s="33"/>
      <c r="I403" s="17"/>
      <c r="J403" s="17"/>
      <c r="K403" s="33"/>
      <c r="L403" s="33"/>
      <c r="M403" s="33"/>
      <c r="N403" s="33"/>
      <c r="O403" s="33"/>
      <c r="P403" s="27"/>
      <c r="Q403" s="27"/>
      <c r="R403" s="33"/>
      <c r="S403" s="27"/>
      <c r="T403" s="33"/>
      <c r="U403" s="27"/>
      <c r="V403" s="33"/>
      <c r="W403" s="33"/>
      <c r="X403" s="27"/>
    </row>
    <row r="404" spans="1:24" s="81" customFormat="1" ht="17.25" customHeight="1">
      <c r="A404" s="80"/>
      <c r="B404" s="14"/>
      <c r="C404" s="33"/>
      <c r="D404" s="33"/>
      <c r="E404" s="33"/>
      <c r="F404" s="33"/>
      <c r="G404" s="33"/>
      <c r="H404" s="33"/>
      <c r="I404" s="17"/>
      <c r="J404" s="17"/>
      <c r="K404" s="33"/>
      <c r="L404" s="33"/>
      <c r="M404" s="33"/>
      <c r="N404" s="33"/>
      <c r="O404" s="33"/>
      <c r="P404" s="27"/>
      <c r="Q404" s="27"/>
      <c r="R404" s="33"/>
      <c r="S404" s="27"/>
      <c r="T404" s="33"/>
      <c r="U404" s="27"/>
      <c r="V404" s="33"/>
      <c r="W404" s="33"/>
      <c r="X404" s="27"/>
    </row>
    <row r="405" spans="1:24" s="81" customFormat="1" ht="17.25" customHeight="1">
      <c r="A405" s="80"/>
      <c r="B405" s="14"/>
      <c r="C405" s="33"/>
      <c r="D405" s="33"/>
      <c r="E405" s="33"/>
      <c r="F405" s="33"/>
      <c r="G405" s="33"/>
      <c r="H405" s="33"/>
      <c r="I405" s="17"/>
      <c r="J405" s="17"/>
      <c r="K405" s="33"/>
      <c r="L405" s="33"/>
      <c r="M405" s="33"/>
      <c r="N405" s="33"/>
      <c r="O405" s="33"/>
      <c r="P405" s="27"/>
      <c r="Q405" s="27"/>
      <c r="R405" s="33"/>
      <c r="S405" s="27"/>
      <c r="T405" s="33"/>
      <c r="U405" s="27"/>
      <c r="V405" s="33"/>
      <c r="W405" s="33"/>
      <c r="X405" s="27"/>
    </row>
    <row r="406" spans="1:24" s="81" customFormat="1" ht="17.25" customHeight="1">
      <c r="A406" s="80"/>
      <c r="B406" s="14"/>
      <c r="C406" s="33"/>
      <c r="D406" s="33"/>
      <c r="E406" s="33"/>
      <c r="F406" s="33"/>
      <c r="G406" s="33"/>
      <c r="H406" s="33"/>
      <c r="I406" s="17"/>
      <c r="J406" s="17"/>
      <c r="K406" s="33"/>
      <c r="L406" s="33"/>
      <c r="M406" s="33"/>
      <c r="N406" s="33"/>
      <c r="O406" s="33"/>
      <c r="P406" s="27"/>
      <c r="Q406" s="27"/>
      <c r="R406" s="33"/>
      <c r="S406" s="27"/>
      <c r="T406" s="33"/>
      <c r="U406" s="27"/>
      <c r="V406" s="33"/>
      <c r="W406" s="33"/>
      <c r="X406" s="27"/>
    </row>
    <row r="407" spans="1:24" s="81" customFormat="1" ht="17.25" customHeight="1">
      <c r="A407" s="80"/>
      <c r="B407" s="14"/>
      <c r="C407" s="33"/>
      <c r="D407" s="33"/>
      <c r="E407" s="33"/>
      <c r="F407" s="33"/>
      <c r="G407" s="33"/>
      <c r="H407" s="33"/>
      <c r="I407" s="17"/>
      <c r="J407" s="17"/>
      <c r="K407" s="33"/>
      <c r="L407" s="33"/>
      <c r="M407" s="33"/>
      <c r="N407" s="33"/>
      <c r="O407" s="33"/>
      <c r="P407" s="27"/>
      <c r="Q407" s="27"/>
      <c r="R407" s="33"/>
      <c r="S407" s="27"/>
      <c r="T407" s="33"/>
      <c r="U407" s="27"/>
      <c r="V407" s="33"/>
      <c r="W407" s="33"/>
      <c r="X407" s="25"/>
    </row>
    <row r="408" spans="1:24" s="81" customFormat="1" ht="17.25" customHeight="1">
      <c r="A408" s="80"/>
      <c r="B408" s="14"/>
      <c r="C408" s="33"/>
      <c r="D408" s="33"/>
      <c r="E408" s="33"/>
      <c r="F408" s="33"/>
      <c r="G408" s="33"/>
      <c r="H408" s="33"/>
      <c r="I408" s="17"/>
      <c r="J408" s="17"/>
      <c r="K408" s="33"/>
      <c r="L408" s="33"/>
      <c r="M408" s="33"/>
      <c r="N408" s="33"/>
      <c r="O408" s="33"/>
      <c r="P408" s="27"/>
      <c r="Q408" s="27"/>
      <c r="R408" s="33"/>
      <c r="S408" s="27"/>
      <c r="T408" s="33"/>
      <c r="U408" s="27"/>
      <c r="V408" s="33"/>
      <c r="W408" s="33"/>
      <c r="X408" s="25"/>
    </row>
    <row r="409" spans="1:24" s="81" customFormat="1" ht="17.25" customHeight="1">
      <c r="A409" s="80"/>
      <c r="B409" s="14"/>
      <c r="C409" s="33"/>
      <c r="D409" s="33"/>
      <c r="E409" s="33"/>
      <c r="F409" s="33"/>
      <c r="G409" s="33"/>
      <c r="H409" s="33"/>
      <c r="I409" s="17"/>
      <c r="J409" s="17"/>
      <c r="K409" s="33"/>
      <c r="L409" s="33"/>
      <c r="M409" s="33"/>
      <c r="N409" s="33"/>
      <c r="O409" s="33"/>
      <c r="P409" s="27"/>
      <c r="Q409" s="27"/>
      <c r="R409" s="33"/>
      <c r="S409" s="27"/>
      <c r="T409" s="33"/>
      <c r="U409" s="27"/>
      <c r="V409" s="33"/>
      <c r="W409" s="33"/>
      <c r="X409" s="25"/>
    </row>
    <row r="410" spans="1:24" s="81" customFormat="1" ht="17.25" customHeight="1">
      <c r="A410" s="80"/>
      <c r="B410" s="14"/>
      <c r="C410" s="33"/>
      <c r="D410" s="33"/>
      <c r="E410" s="33"/>
      <c r="F410" s="33"/>
      <c r="G410" s="33"/>
      <c r="H410" s="33"/>
      <c r="I410" s="17"/>
      <c r="J410" s="17"/>
      <c r="K410" s="33"/>
      <c r="L410" s="33"/>
      <c r="M410" s="33"/>
      <c r="N410" s="33"/>
      <c r="O410" s="33"/>
      <c r="P410" s="27"/>
      <c r="Q410" s="27"/>
      <c r="R410" s="33"/>
      <c r="S410" s="27"/>
      <c r="T410" s="33"/>
      <c r="U410" s="27"/>
      <c r="V410" s="33"/>
      <c r="W410" s="33"/>
      <c r="X410" s="30"/>
    </row>
    <row r="411" spans="1:24" s="81" customFormat="1" ht="17.25" customHeight="1">
      <c r="A411" s="80"/>
      <c r="B411" s="14"/>
      <c r="C411" s="33"/>
      <c r="D411" s="33"/>
      <c r="E411" s="33"/>
      <c r="F411" s="33"/>
      <c r="G411" s="33"/>
      <c r="H411" s="33"/>
      <c r="I411" s="17"/>
      <c r="J411" s="17"/>
      <c r="K411" s="33"/>
      <c r="L411" s="33"/>
      <c r="M411" s="33"/>
      <c r="N411" s="33"/>
      <c r="O411" s="33"/>
      <c r="P411" s="27"/>
      <c r="Q411" s="27"/>
      <c r="R411" s="33"/>
      <c r="S411" s="27"/>
      <c r="T411" s="33"/>
      <c r="U411" s="27"/>
      <c r="V411" s="33"/>
      <c r="W411" s="33"/>
      <c r="X411" s="25"/>
    </row>
    <row r="412" spans="1:24" s="81" customFormat="1" ht="17.25" customHeight="1">
      <c r="A412" s="80"/>
      <c r="B412" s="82"/>
      <c r="C412" s="33"/>
      <c r="D412" s="33"/>
      <c r="E412" s="33"/>
      <c r="F412" s="33"/>
      <c r="G412" s="33"/>
      <c r="H412" s="33"/>
      <c r="I412" s="17"/>
      <c r="J412" s="17"/>
      <c r="K412" s="33"/>
      <c r="L412" s="33"/>
      <c r="M412" s="33"/>
      <c r="N412" s="33"/>
      <c r="O412" s="33"/>
      <c r="P412" s="27"/>
      <c r="Q412" s="27"/>
      <c r="R412" s="33"/>
      <c r="S412" s="27"/>
      <c r="T412" s="33"/>
      <c r="U412" s="27"/>
      <c r="V412" s="33"/>
      <c r="W412" s="33"/>
      <c r="X412" s="27"/>
    </row>
    <row r="413" spans="1:24" s="81" customFormat="1" ht="17.25" customHeight="1">
      <c r="A413" s="80"/>
      <c r="B413" s="10"/>
      <c r="C413" s="33"/>
      <c r="D413" s="33"/>
      <c r="E413" s="33"/>
      <c r="F413" s="33"/>
      <c r="G413" s="33"/>
      <c r="H413" s="33"/>
      <c r="I413" s="17"/>
      <c r="J413" s="17"/>
      <c r="K413" s="33"/>
      <c r="L413" s="33"/>
      <c r="M413" s="33"/>
      <c r="N413" s="33"/>
      <c r="O413" s="33"/>
      <c r="P413" s="27"/>
      <c r="Q413" s="27"/>
      <c r="R413" s="33"/>
      <c r="S413" s="27"/>
      <c r="T413" s="33"/>
      <c r="U413" s="27"/>
      <c r="V413" s="33"/>
      <c r="W413" s="33"/>
      <c r="X413" s="25"/>
    </row>
    <row r="414" spans="1:24" s="81" customFormat="1" ht="17.25" customHeight="1">
      <c r="A414" s="80"/>
      <c r="B414" s="84"/>
      <c r="C414" s="33"/>
      <c r="D414" s="33"/>
      <c r="E414" s="33"/>
      <c r="F414" s="33"/>
      <c r="G414" s="33"/>
      <c r="H414" s="33"/>
      <c r="I414" s="17"/>
      <c r="J414" s="17"/>
      <c r="K414" s="33"/>
      <c r="L414" s="33"/>
      <c r="M414" s="33"/>
      <c r="N414" s="33"/>
      <c r="O414" s="33"/>
      <c r="P414" s="27"/>
      <c r="Q414" s="27"/>
      <c r="R414" s="33"/>
      <c r="S414" s="27"/>
      <c r="T414" s="33"/>
      <c r="U414" s="27"/>
      <c r="V414" s="33"/>
      <c r="W414" s="33"/>
      <c r="X414" s="30"/>
    </row>
    <row r="415" spans="1:24" s="81" customFormat="1" ht="17.25" customHeight="1">
      <c r="A415" s="83"/>
      <c r="B415" s="23"/>
      <c r="C415" s="33"/>
      <c r="D415" s="33"/>
      <c r="E415" s="33"/>
      <c r="F415" s="33"/>
      <c r="G415" s="33"/>
      <c r="H415" s="33"/>
      <c r="I415" s="17"/>
      <c r="J415" s="17"/>
      <c r="K415" s="33"/>
      <c r="L415" s="33"/>
      <c r="M415" s="33"/>
      <c r="N415" s="33"/>
      <c r="O415" s="33"/>
      <c r="P415" s="27"/>
      <c r="Q415" s="27"/>
      <c r="R415" s="33"/>
      <c r="S415" s="27"/>
      <c r="T415" s="33"/>
      <c r="U415" s="27"/>
      <c r="V415" s="33"/>
      <c r="W415" s="33"/>
      <c r="X415" s="27"/>
    </row>
    <row r="416" spans="1:24" s="81" customFormat="1" ht="17.25" customHeight="1">
      <c r="A416" s="93"/>
      <c r="B416" s="107"/>
      <c r="C416" s="10"/>
      <c r="D416" s="10"/>
      <c r="E416" s="10"/>
      <c r="F416" s="10"/>
      <c r="G416" s="10"/>
      <c r="H416" s="10"/>
      <c r="I416" s="11"/>
      <c r="J416" s="11"/>
      <c r="K416" s="91"/>
      <c r="L416" s="91"/>
      <c r="M416" s="91"/>
      <c r="N416" s="91"/>
      <c r="O416" s="91"/>
      <c r="P416" s="20"/>
      <c r="Q416" s="20"/>
      <c r="R416" s="10"/>
      <c r="S416" s="20"/>
      <c r="T416" s="10"/>
      <c r="U416" s="20"/>
      <c r="V416" s="10"/>
      <c r="W416" s="10"/>
      <c r="X416" s="25"/>
    </row>
    <row r="417" spans="1:24" s="81" customFormat="1" ht="17.25" customHeight="1">
      <c r="A417" s="80"/>
      <c r="B417" s="14"/>
      <c r="C417" s="5"/>
      <c r="D417" s="5"/>
      <c r="E417" s="5"/>
      <c r="F417" s="5"/>
      <c r="G417" s="5"/>
      <c r="H417" s="5"/>
      <c r="I417" s="17"/>
      <c r="J417" s="17"/>
      <c r="K417" s="33"/>
      <c r="L417" s="33"/>
      <c r="M417" s="33"/>
      <c r="N417" s="33"/>
      <c r="O417" s="33"/>
      <c r="P417" s="27"/>
      <c r="Q417" s="27"/>
      <c r="R417" s="5"/>
      <c r="S417" s="27"/>
      <c r="T417" s="5"/>
      <c r="U417" s="27"/>
      <c r="V417" s="5"/>
      <c r="W417" s="5"/>
      <c r="X417" s="31"/>
    </row>
    <row r="418" spans="1:24" s="81" customFormat="1" ht="17.25" customHeight="1">
      <c r="A418" s="80"/>
      <c r="B418" s="14"/>
      <c r="C418" s="5"/>
      <c r="D418" s="5"/>
      <c r="E418" s="5"/>
      <c r="F418" s="5"/>
      <c r="G418" s="5"/>
      <c r="H418" s="5"/>
      <c r="I418" s="17"/>
      <c r="J418" s="17"/>
      <c r="K418" s="33"/>
      <c r="L418" s="33"/>
      <c r="M418" s="33"/>
      <c r="N418" s="33"/>
      <c r="O418" s="33"/>
      <c r="P418" s="27"/>
      <c r="Q418" s="27"/>
      <c r="R418" s="5"/>
      <c r="S418" s="27"/>
      <c r="T418" s="5"/>
      <c r="U418" s="27"/>
      <c r="V418" s="5"/>
      <c r="W418" s="5"/>
      <c r="X418" s="25"/>
    </row>
    <row r="419" spans="1:24" s="81" customFormat="1" ht="17.25" customHeight="1">
      <c r="A419" s="80"/>
      <c r="B419" s="14"/>
      <c r="C419" s="5"/>
      <c r="D419" s="5"/>
      <c r="E419" s="5"/>
      <c r="F419" s="5"/>
      <c r="G419" s="5"/>
      <c r="H419" s="5"/>
      <c r="I419" s="17"/>
      <c r="J419" s="17"/>
      <c r="K419" s="33"/>
      <c r="L419" s="33"/>
      <c r="M419" s="33"/>
      <c r="N419" s="33"/>
      <c r="O419" s="33"/>
      <c r="P419" s="27"/>
      <c r="Q419" s="27"/>
      <c r="R419" s="5"/>
      <c r="S419" s="27"/>
      <c r="T419" s="5"/>
      <c r="U419" s="27"/>
      <c r="V419" s="5"/>
      <c r="W419" s="5"/>
      <c r="X419" s="20"/>
    </row>
    <row r="420" spans="1:24" s="81" customFormat="1" ht="17.25" customHeight="1">
      <c r="A420" s="80"/>
      <c r="B420" s="14"/>
      <c r="C420" s="5"/>
      <c r="D420" s="5"/>
      <c r="E420" s="5"/>
      <c r="F420" s="5"/>
      <c r="G420" s="5"/>
      <c r="H420" s="5"/>
      <c r="I420" s="17"/>
      <c r="J420" s="88"/>
      <c r="K420" s="86"/>
      <c r="L420" s="86"/>
      <c r="M420" s="86"/>
      <c r="N420" s="86"/>
      <c r="O420" s="86"/>
      <c r="P420" s="27"/>
      <c r="Q420" s="27"/>
      <c r="R420" s="7"/>
      <c r="S420" s="85"/>
      <c r="T420" s="7"/>
      <c r="U420" s="85"/>
      <c r="V420" s="7"/>
      <c r="W420" s="7"/>
      <c r="X420" s="24"/>
    </row>
    <row r="421" spans="1:24" s="81" customFormat="1" ht="17.25" customHeight="1">
      <c r="A421" s="80"/>
      <c r="B421" s="14"/>
      <c r="C421" s="5"/>
      <c r="D421" s="5"/>
      <c r="E421" s="5"/>
      <c r="F421" s="5"/>
      <c r="G421" s="5"/>
      <c r="H421" s="5"/>
      <c r="I421" s="17"/>
      <c r="J421" s="17"/>
      <c r="K421" s="33"/>
      <c r="L421" s="33"/>
      <c r="M421" s="33"/>
      <c r="N421" s="33"/>
      <c r="O421" s="33"/>
      <c r="P421" s="27"/>
      <c r="Q421" s="27"/>
      <c r="R421" s="5"/>
      <c r="S421" s="27"/>
      <c r="T421" s="5"/>
      <c r="U421" s="27"/>
      <c r="V421" s="5"/>
      <c r="W421" s="5"/>
      <c r="X421" s="21"/>
    </row>
    <row r="422" spans="1:24" s="81" customFormat="1" ht="17.25" customHeight="1">
      <c r="A422" s="80"/>
      <c r="B422" s="14"/>
      <c r="C422" s="5"/>
      <c r="D422" s="5"/>
      <c r="E422" s="5"/>
      <c r="F422" s="5"/>
      <c r="G422" s="5"/>
      <c r="H422" s="5"/>
      <c r="I422" s="17"/>
      <c r="J422" s="17"/>
      <c r="K422" s="33"/>
      <c r="L422" s="33"/>
      <c r="M422" s="33"/>
      <c r="N422" s="33"/>
      <c r="O422" s="33"/>
      <c r="P422" s="27"/>
      <c r="Q422" s="27"/>
      <c r="R422" s="5"/>
      <c r="S422" s="27"/>
      <c r="T422" s="5"/>
      <c r="U422" s="27"/>
      <c r="V422" s="5"/>
      <c r="W422" s="5"/>
      <c r="X422" s="21"/>
    </row>
    <row r="423" spans="1:24" s="81" customFormat="1" ht="17.25" customHeight="1">
      <c r="A423" s="95"/>
      <c r="B423" s="14"/>
      <c r="C423" s="5"/>
      <c r="D423" s="5"/>
      <c r="E423" s="5"/>
      <c r="F423" s="5"/>
      <c r="G423" s="5"/>
      <c r="H423" s="5"/>
      <c r="I423" s="17"/>
      <c r="J423" s="17"/>
      <c r="K423" s="33"/>
      <c r="L423" s="33"/>
      <c r="M423" s="33"/>
      <c r="N423" s="33"/>
      <c r="O423" s="33"/>
      <c r="P423" s="27"/>
      <c r="Q423" s="27"/>
      <c r="R423" s="5"/>
      <c r="S423" s="27"/>
      <c r="T423" s="5"/>
      <c r="U423" s="27"/>
      <c r="V423" s="5"/>
      <c r="W423" s="5"/>
      <c r="X423" s="31"/>
    </row>
    <row r="424" spans="1:24" s="81" customFormat="1" ht="17.25" customHeight="1">
      <c r="A424" s="80"/>
      <c r="B424" s="14"/>
      <c r="C424" s="5"/>
      <c r="D424" s="87"/>
      <c r="E424" s="87"/>
      <c r="F424" s="5"/>
      <c r="G424" s="5"/>
      <c r="H424" s="5"/>
      <c r="I424" s="17"/>
      <c r="J424" s="17"/>
      <c r="K424" s="33"/>
      <c r="L424" s="33"/>
      <c r="M424" s="33"/>
      <c r="N424" s="33"/>
      <c r="O424" s="33"/>
      <c r="P424" s="27"/>
      <c r="Q424" s="27"/>
      <c r="R424" s="5"/>
      <c r="S424" s="27"/>
      <c r="T424" s="5"/>
      <c r="U424" s="27"/>
      <c r="V424" s="5"/>
      <c r="W424" s="5"/>
      <c r="X424" s="31"/>
    </row>
    <row r="425" spans="1:24" s="81" customFormat="1" ht="17.25" customHeight="1">
      <c r="A425" s="95"/>
      <c r="B425" s="14"/>
      <c r="C425" s="5"/>
      <c r="D425" s="5"/>
      <c r="E425" s="5"/>
      <c r="F425" s="5"/>
      <c r="G425" s="5"/>
      <c r="H425" s="5"/>
      <c r="I425" s="17"/>
      <c r="J425" s="17"/>
      <c r="K425" s="33"/>
      <c r="L425" s="33"/>
      <c r="M425" s="33"/>
      <c r="N425" s="33"/>
      <c r="O425" s="33"/>
      <c r="P425" s="27"/>
      <c r="Q425" s="27"/>
      <c r="R425" s="5"/>
      <c r="S425" s="27"/>
      <c r="T425" s="5"/>
      <c r="U425" s="27"/>
      <c r="V425" s="5"/>
      <c r="W425" s="5"/>
      <c r="X425" s="21"/>
    </row>
    <row r="426" spans="1:24" s="81" customFormat="1" ht="17.25" customHeight="1">
      <c r="A426" s="80"/>
      <c r="B426" s="14"/>
      <c r="C426" s="5"/>
      <c r="D426" s="5"/>
      <c r="E426" s="5"/>
      <c r="F426" s="5"/>
      <c r="G426" s="5"/>
      <c r="H426" s="5"/>
      <c r="I426" s="17"/>
      <c r="J426" s="17"/>
      <c r="K426" s="33"/>
      <c r="L426" s="33"/>
      <c r="M426" s="33"/>
      <c r="N426" s="33"/>
      <c r="O426" s="33"/>
      <c r="P426" s="27"/>
      <c r="Q426" s="27"/>
      <c r="R426" s="5"/>
      <c r="S426" s="27"/>
      <c r="T426" s="5"/>
      <c r="U426" s="27"/>
      <c r="V426" s="5"/>
      <c r="W426" s="5"/>
      <c r="X426" s="32"/>
    </row>
    <row r="427" spans="1:24" s="81" customFormat="1" ht="17.25" customHeight="1">
      <c r="A427" s="80"/>
      <c r="B427" s="14"/>
      <c r="C427" s="5"/>
      <c r="D427" s="5"/>
      <c r="E427" s="5"/>
      <c r="F427" s="5"/>
      <c r="G427" s="5"/>
      <c r="H427" s="5"/>
      <c r="I427" s="17"/>
      <c r="J427" s="17"/>
      <c r="K427" s="33"/>
      <c r="L427" s="33"/>
      <c r="M427" s="33"/>
      <c r="N427" s="33"/>
      <c r="O427" s="33"/>
      <c r="P427" s="27"/>
      <c r="Q427" s="27"/>
      <c r="R427" s="5"/>
      <c r="S427" s="27"/>
      <c r="T427" s="5"/>
      <c r="U427" s="27"/>
      <c r="V427" s="5"/>
      <c r="W427" s="5"/>
      <c r="X427" s="32"/>
    </row>
    <row r="428" spans="1:24" s="81" customFormat="1" ht="17.25" customHeight="1">
      <c r="A428" s="80"/>
      <c r="B428" s="14"/>
      <c r="C428" s="5"/>
      <c r="D428" s="5"/>
      <c r="E428" s="5"/>
      <c r="F428" s="5"/>
      <c r="G428" s="5"/>
      <c r="H428" s="5"/>
      <c r="I428" s="17"/>
      <c r="J428" s="17"/>
      <c r="K428" s="33"/>
      <c r="L428" s="33"/>
      <c r="M428" s="33"/>
      <c r="N428" s="33"/>
      <c r="O428" s="33"/>
      <c r="P428" s="27"/>
      <c r="Q428" s="27"/>
      <c r="R428" s="5"/>
      <c r="S428" s="27"/>
      <c r="T428" s="5"/>
      <c r="U428" s="27"/>
      <c r="V428" s="5"/>
      <c r="W428" s="5"/>
      <c r="X428" s="32"/>
    </row>
    <row r="429" spans="1:24" s="81" customFormat="1" ht="17.25" customHeight="1">
      <c r="A429" s="80"/>
      <c r="B429" s="14"/>
      <c r="C429" s="5"/>
      <c r="D429" s="5"/>
      <c r="E429" s="5"/>
      <c r="F429" s="5"/>
      <c r="G429" s="5"/>
      <c r="H429" s="5"/>
      <c r="I429" s="17"/>
      <c r="J429" s="17"/>
      <c r="K429" s="33"/>
      <c r="L429" s="33"/>
      <c r="M429" s="33"/>
      <c r="N429" s="33"/>
      <c r="O429" s="33"/>
      <c r="P429" s="27"/>
      <c r="Q429" s="27"/>
      <c r="R429" s="5"/>
      <c r="S429" s="27"/>
      <c r="T429" s="5"/>
      <c r="U429" s="27"/>
      <c r="V429" s="5"/>
      <c r="W429" s="5"/>
      <c r="X429" s="25"/>
    </row>
    <row r="430" spans="1:24" s="81" customFormat="1" ht="17.25" customHeight="1">
      <c r="A430" s="80"/>
      <c r="B430" s="14"/>
      <c r="C430" s="5"/>
      <c r="D430" s="5"/>
      <c r="E430" s="5"/>
      <c r="F430" s="5"/>
      <c r="G430" s="5"/>
      <c r="H430" s="5"/>
      <c r="I430" s="17"/>
      <c r="J430" s="17"/>
      <c r="K430" s="33"/>
      <c r="L430" s="33"/>
      <c r="M430" s="33"/>
      <c r="N430" s="33"/>
      <c r="O430" s="33"/>
      <c r="P430" s="27"/>
      <c r="Q430" s="27"/>
      <c r="R430" s="5"/>
      <c r="S430" s="27"/>
      <c r="T430" s="5"/>
      <c r="U430" s="27"/>
      <c r="V430" s="5"/>
      <c r="W430" s="5"/>
      <c r="X430" s="32"/>
    </row>
    <row r="431" spans="1:24" s="81" customFormat="1" ht="17.25" customHeight="1">
      <c r="A431" s="80"/>
      <c r="B431" s="14"/>
      <c r="C431" s="5"/>
      <c r="D431" s="5"/>
      <c r="E431" s="5"/>
      <c r="F431" s="5"/>
      <c r="G431" s="5"/>
      <c r="H431" s="5"/>
      <c r="I431" s="17"/>
      <c r="J431" s="17"/>
      <c r="K431" s="33"/>
      <c r="L431" s="33"/>
      <c r="M431" s="33"/>
      <c r="N431" s="33"/>
      <c r="O431" s="33"/>
      <c r="P431" s="27"/>
      <c r="Q431" s="27"/>
      <c r="R431" s="5"/>
      <c r="S431" s="27"/>
      <c r="T431" s="5"/>
      <c r="U431" s="27"/>
      <c r="V431" s="5"/>
      <c r="W431" s="5"/>
      <c r="X431" s="32"/>
    </row>
    <row r="432" spans="1:24" s="81" customFormat="1" ht="17.25" customHeight="1">
      <c r="A432" s="80"/>
      <c r="B432" s="14"/>
      <c r="C432" s="5"/>
      <c r="D432" s="5"/>
      <c r="E432" s="5"/>
      <c r="F432" s="5"/>
      <c r="G432" s="5"/>
      <c r="H432" s="5"/>
      <c r="I432" s="17"/>
      <c r="J432" s="17"/>
      <c r="K432" s="33"/>
      <c r="L432" s="33"/>
      <c r="M432" s="33"/>
      <c r="N432" s="33"/>
      <c r="O432" s="33"/>
      <c r="P432" s="27"/>
      <c r="Q432" s="27"/>
      <c r="R432" s="5"/>
      <c r="S432" s="27"/>
      <c r="T432" s="5"/>
      <c r="U432" s="27"/>
      <c r="V432" s="5"/>
      <c r="W432" s="5"/>
      <c r="X432" s="20"/>
    </row>
    <row r="433" spans="1:24" s="81" customFormat="1" ht="17.25" customHeight="1">
      <c r="A433" s="96"/>
      <c r="B433" s="14"/>
      <c r="C433" s="5"/>
      <c r="D433" s="5"/>
      <c r="E433" s="5"/>
      <c r="F433" s="5"/>
      <c r="G433" s="5"/>
      <c r="H433" s="5"/>
      <c r="I433" s="17"/>
      <c r="J433" s="17"/>
      <c r="K433" s="33"/>
      <c r="L433" s="33"/>
      <c r="M433" s="33"/>
      <c r="N433" s="33"/>
      <c r="O433" s="33"/>
      <c r="P433" s="27"/>
      <c r="Q433" s="27"/>
      <c r="R433" s="5"/>
      <c r="S433" s="27"/>
      <c r="T433" s="5"/>
      <c r="U433" s="27"/>
      <c r="V433" s="5"/>
      <c r="W433" s="5"/>
      <c r="X433" s="20"/>
    </row>
    <row r="434" spans="1:24" s="81" customFormat="1" ht="17.25" customHeight="1">
      <c r="A434" s="80"/>
      <c r="B434" s="14"/>
      <c r="C434" s="5"/>
      <c r="D434" s="5"/>
      <c r="E434" s="5"/>
      <c r="F434" s="5"/>
      <c r="G434" s="5"/>
      <c r="H434" s="5"/>
      <c r="I434" s="17"/>
      <c r="J434" s="17"/>
      <c r="K434" s="33"/>
      <c r="L434" s="33"/>
      <c r="M434" s="33"/>
      <c r="N434" s="33"/>
      <c r="O434" s="33"/>
      <c r="P434" s="27"/>
      <c r="Q434" s="27"/>
      <c r="R434" s="5"/>
      <c r="S434" s="27"/>
      <c r="T434" s="5"/>
      <c r="U434" s="27"/>
      <c r="V434" s="5"/>
      <c r="W434" s="5"/>
      <c r="X434" s="20"/>
    </row>
    <row r="435" spans="1:24" s="81" customFormat="1" ht="17.25" customHeight="1">
      <c r="A435" s="80"/>
      <c r="B435" s="14"/>
      <c r="C435" s="5"/>
      <c r="D435" s="5"/>
      <c r="E435" s="5"/>
      <c r="F435" s="5"/>
      <c r="G435" s="5"/>
      <c r="H435" s="5"/>
      <c r="I435" s="17"/>
      <c r="J435" s="17"/>
      <c r="K435" s="33"/>
      <c r="L435" s="33"/>
      <c r="M435" s="33"/>
      <c r="N435" s="33"/>
      <c r="O435" s="33"/>
      <c r="P435" s="27"/>
      <c r="Q435" s="27"/>
      <c r="R435" s="5"/>
      <c r="S435" s="27"/>
      <c r="T435" s="5"/>
      <c r="U435" s="27"/>
      <c r="V435" s="5"/>
      <c r="W435" s="5"/>
      <c r="X435" s="20"/>
    </row>
    <row r="436" spans="1:24" s="81" customFormat="1" ht="17.25" customHeight="1">
      <c r="A436" s="80"/>
      <c r="B436" s="14"/>
      <c r="C436" s="5"/>
      <c r="D436" s="5"/>
      <c r="E436" s="5"/>
      <c r="F436" s="5"/>
      <c r="G436" s="5"/>
      <c r="H436" s="5"/>
      <c r="I436" s="17"/>
      <c r="J436" s="17"/>
      <c r="K436" s="33"/>
      <c r="L436" s="33"/>
      <c r="M436" s="33"/>
      <c r="N436" s="33"/>
      <c r="O436" s="33"/>
      <c r="P436" s="27"/>
      <c r="Q436" s="27"/>
      <c r="R436" s="5"/>
      <c r="S436" s="27"/>
      <c r="T436" s="5"/>
      <c r="U436" s="27"/>
      <c r="V436" s="5"/>
      <c r="W436" s="5"/>
      <c r="X436" s="20"/>
    </row>
    <row r="437" spans="1:24" s="81" customFormat="1" ht="17.25" customHeight="1">
      <c r="A437" s="80"/>
      <c r="B437" s="14"/>
      <c r="C437" s="5"/>
      <c r="D437" s="5"/>
      <c r="E437" s="5"/>
      <c r="F437" s="5"/>
      <c r="G437" s="5"/>
      <c r="H437" s="5"/>
      <c r="I437" s="17"/>
      <c r="J437" s="17"/>
      <c r="K437" s="33"/>
      <c r="L437" s="33"/>
      <c r="M437" s="33"/>
      <c r="N437" s="33"/>
      <c r="O437" s="33"/>
      <c r="P437" s="27"/>
      <c r="Q437" s="27"/>
      <c r="R437" s="5"/>
      <c r="S437" s="27"/>
      <c r="T437" s="5"/>
      <c r="U437" s="27"/>
      <c r="V437" s="5"/>
      <c r="W437" s="5"/>
      <c r="X437" s="20"/>
    </row>
    <row r="438" spans="1:24" s="81" customFormat="1" ht="17.25" customHeight="1">
      <c r="A438" s="80"/>
      <c r="B438" s="14"/>
      <c r="C438" s="87"/>
      <c r="D438" s="87"/>
      <c r="E438" s="87"/>
      <c r="F438" s="87"/>
      <c r="G438" s="5"/>
      <c r="H438" s="5"/>
      <c r="I438" s="17"/>
      <c r="J438" s="17"/>
      <c r="K438" s="33"/>
      <c r="L438" s="33"/>
      <c r="M438" s="33"/>
      <c r="N438" s="33"/>
      <c r="O438" s="33"/>
      <c r="P438" s="27"/>
      <c r="Q438" s="27"/>
      <c r="R438" s="5"/>
      <c r="S438" s="27"/>
      <c r="T438" s="5"/>
      <c r="U438" s="27"/>
      <c r="V438" s="5"/>
      <c r="W438" s="5"/>
      <c r="X438" s="25"/>
    </row>
    <row r="439" spans="1:24" s="81" customFormat="1" ht="17.25" customHeight="1">
      <c r="A439" s="80"/>
      <c r="B439" s="14"/>
      <c r="C439" s="87"/>
      <c r="D439" s="87"/>
      <c r="E439" s="87"/>
      <c r="F439" s="87"/>
      <c r="G439" s="5"/>
      <c r="H439" s="5"/>
      <c r="I439" s="17"/>
      <c r="J439" s="17"/>
      <c r="K439" s="33"/>
      <c r="L439" s="33"/>
      <c r="M439" s="33"/>
      <c r="N439" s="33"/>
      <c r="O439" s="33"/>
      <c r="P439" s="27"/>
      <c r="Q439" s="27"/>
      <c r="R439" s="5"/>
      <c r="S439" s="27"/>
      <c r="T439" s="5"/>
      <c r="U439" s="27"/>
      <c r="V439" s="5"/>
      <c r="W439" s="5"/>
      <c r="X439" s="25"/>
    </row>
    <row r="440" spans="1:24" s="81" customFormat="1" ht="17.25" customHeight="1">
      <c r="A440" s="80"/>
      <c r="B440" s="14"/>
      <c r="C440" s="87"/>
      <c r="D440" s="87"/>
      <c r="E440" s="87"/>
      <c r="F440" s="87"/>
      <c r="G440" s="5"/>
      <c r="H440" s="5"/>
      <c r="I440" s="17"/>
      <c r="J440" s="17"/>
      <c r="K440" s="33"/>
      <c r="L440" s="33"/>
      <c r="M440" s="33"/>
      <c r="N440" s="33"/>
      <c r="O440" s="33"/>
      <c r="P440" s="27"/>
      <c r="Q440" s="27"/>
      <c r="R440" s="5"/>
      <c r="S440" s="27"/>
      <c r="T440" s="5"/>
      <c r="U440" s="27"/>
      <c r="V440" s="5"/>
      <c r="W440" s="5"/>
      <c r="X440" s="25"/>
    </row>
    <row r="441" spans="1:24" s="81" customFormat="1" ht="17.25" customHeight="1">
      <c r="A441" s="80"/>
      <c r="B441" s="14"/>
      <c r="C441" s="87"/>
      <c r="D441" s="87"/>
      <c r="E441" s="87"/>
      <c r="F441" s="87"/>
      <c r="G441" s="5"/>
      <c r="H441" s="5"/>
      <c r="I441" s="17"/>
      <c r="J441" s="17"/>
      <c r="K441" s="33"/>
      <c r="L441" s="33"/>
      <c r="M441" s="33"/>
      <c r="N441" s="33"/>
      <c r="O441" s="33"/>
      <c r="P441" s="27"/>
      <c r="Q441" s="27"/>
      <c r="R441" s="5"/>
      <c r="S441" s="27"/>
      <c r="T441" s="5"/>
      <c r="U441" s="27"/>
      <c r="V441" s="5"/>
      <c r="W441" s="5"/>
      <c r="X441" s="32"/>
    </row>
    <row r="442" spans="1:24" s="81" customFormat="1" ht="17.25" customHeight="1">
      <c r="A442" s="80"/>
      <c r="B442" s="14"/>
      <c r="C442" s="87"/>
      <c r="D442" s="87"/>
      <c r="E442" s="87"/>
      <c r="F442" s="5"/>
      <c r="G442" s="5"/>
      <c r="H442" s="5"/>
      <c r="I442" s="17"/>
      <c r="J442" s="17"/>
      <c r="K442" s="33"/>
      <c r="L442" s="33"/>
      <c r="M442" s="33"/>
      <c r="N442" s="33"/>
      <c r="O442" s="33"/>
      <c r="P442" s="27"/>
      <c r="Q442" s="27"/>
      <c r="R442" s="5"/>
      <c r="S442" s="27"/>
      <c r="T442" s="5"/>
      <c r="U442" s="27"/>
      <c r="V442" s="5"/>
      <c r="W442" s="5"/>
      <c r="X442" s="25"/>
    </row>
    <row r="443" spans="1:24" s="81" customFormat="1" ht="17.25" customHeight="1">
      <c r="A443" s="80"/>
      <c r="B443" s="82"/>
      <c r="C443" s="87"/>
      <c r="D443" s="87"/>
      <c r="E443" s="87"/>
      <c r="F443" s="87"/>
      <c r="G443" s="5"/>
      <c r="H443" s="5"/>
      <c r="I443" s="17"/>
      <c r="J443" s="17"/>
      <c r="K443" s="33"/>
      <c r="L443" s="33"/>
      <c r="M443" s="33"/>
      <c r="N443" s="33"/>
      <c r="O443" s="33"/>
      <c r="P443" s="27"/>
      <c r="Q443" s="27"/>
      <c r="R443" s="5"/>
      <c r="S443" s="27"/>
      <c r="T443" s="5"/>
      <c r="U443" s="27"/>
      <c r="V443" s="5"/>
      <c r="W443" s="5"/>
      <c r="X443" s="20"/>
    </row>
    <row r="444" spans="1:24" s="81" customFormat="1" ht="17.25" customHeight="1">
      <c r="A444" s="80"/>
      <c r="B444" s="10"/>
      <c r="C444" s="87"/>
      <c r="D444" s="87"/>
      <c r="E444" s="87"/>
      <c r="F444" s="87"/>
      <c r="G444" s="5"/>
      <c r="H444" s="5"/>
      <c r="I444" s="17"/>
      <c r="J444" s="17"/>
      <c r="K444" s="33"/>
      <c r="L444" s="33"/>
      <c r="M444" s="33"/>
      <c r="N444" s="33"/>
      <c r="O444" s="33"/>
      <c r="P444" s="27"/>
      <c r="Q444" s="27"/>
      <c r="R444" s="5"/>
      <c r="S444" s="27"/>
      <c r="T444" s="5"/>
      <c r="U444" s="27"/>
      <c r="V444" s="5"/>
      <c r="W444" s="5"/>
      <c r="X444" s="25"/>
    </row>
    <row r="445" spans="1:24" s="81" customFormat="1" ht="17.25" customHeight="1">
      <c r="A445" s="80"/>
      <c r="B445" s="84"/>
      <c r="C445" s="87"/>
      <c r="D445" s="87"/>
      <c r="E445" s="87"/>
      <c r="F445" s="87"/>
      <c r="G445" s="33"/>
      <c r="H445" s="33"/>
      <c r="I445" s="17"/>
      <c r="J445" s="17"/>
      <c r="K445" s="33"/>
      <c r="L445" s="33"/>
      <c r="M445" s="33"/>
      <c r="N445" s="33"/>
      <c r="O445" s="33"/>
      <c r="P445" s="27"/>
      <c r="Q445" s="27"/>
      <c r="R445" s="5"/>
      <c r="S445" s="27"/>
      <c r="T445" s="5"/>
      <c r="U445" s="27"/>
      <c r="V445" s="5"/>
      <c r="W445" s="5"/>
      <c r="X445" s="32"/>
    </row>
    <row r="446" spans="1:24" s="81" customFormat="1" ht="17.25" customHeight="1">
      <c r="A446" s="83"/>
      <c r="B446" s="23"/>
      <c r="C446" s="87"/>
      <c r="D446" s="87"/>
      <c r="E446" s="87"/>
      <c r="F446" s="87"/>
      <c r="G446" s="33"/>
      <c r="H446" s="33"/>
      <c r="I446" s="17"/>
      <c r="J446" s="17"/>
      <c r="K446" s="33"/>
      <c r="L446" s="33"/>
      <c r="M446" s="33"/>
      <c r="N446" s="33"/>
      <c r="O446" s="33"/>
      <c r="P446" s="27"/>
      <c r="Q446" s="27"/>
      <c r="R446" s="5"/>
      <c r="S446" s="27"/>
      <c r="T446" s="5"/>
      <c r="U446" s="27"/>
      <c r="V446" s="5"/>
      <c r="W446" s="5"/>
      <c r="X446" s="27"/>
    </row>
    <row r="447" spans="1:24" s="81" customFormat="1" ht="17.25" customHeight="1">
      <c r="A447" s="93"/>
      <c r="B447" s="111"/>
      <c r="C447" s="109"/>
      <c r="D447" s="109"/>
      <c r="E447" s="109"/>
      <c r="F447" s="109"/>
      <c r="G447" s="109"/>
      <c r="H447" s="109"/>
      <c r="I447" s="110"/>
      <c r="J447" s="110"/>
      <c r="K447" s="109"/>
      <c r="L447" s="109"/>
      <c r="M447" s="109"/>
      <c r="N447" s="109"/>
      <c r="O447" s="109"/>
      <c r="P447" s="39"/>
      <c r="Q447" s="39"/>
      <c r="R447" s="109"/>
      <c r="S447" s="39"/>
      <c r="T447" s="109"/>
      <c r="U447" s="39"/>
      <c r="V447" s="109"/>
      <c r="W447" s="109"/>
      <c r="X447" s="36"/>
    </row>
    <row r="448" spans="1:24" s="81" customFormat="1" ht="17.25" customHeight="1">
      <c r="A448" s="80"/>
      <c r="B448" s="14"/>
      <c r="C448" s="87"/>
      <c r="D448" s="87"/>
      <c r="E448" s="87"/>
      <c r="F448" s="87"/>
      <c r="G448" s="5"/>
      <c r="H448" s="5"/>
      <c r="I448" s="17"/>
      <c r="J448" s="17"/>
      <c r="K448" s="33"/>
      <c r="L448" s="33"/>
      <c r="M448" s="33"/>
      <c r="N448" s="33"/>
      <c r="O448" s="33"/>
      <c r="P448" s="89"/>
      <c r="Q448" s="89"/>
      <c r="R448" s="5"/>
      <c r="S448" s="27"/>
      <c r="T448" s="5"/>
      <c r="U448" s="27"/>
      <c r="V448" s="5"/>
      <c r="W448" s="5"/>
      <c r="X448" s="38"/>
    </row>
    <row r="449" spans="1:24" s="81" customFormat="1" ht="17.25" customHeight="1">
      <c r="A449" s="80"/>
      <c r="B449" s="14"/>
      <c r="C449" s="87"/>
      <c r="D449" s="87"/>
      <c r="E449" s="87"/>
      <c r="F449" s="87"/>
      <c r="G449" s="5"/>
      <c r="H449" s="5"/>
      <c r="I449" s="17"/>
      <c r="J449" s="17"/>
      <c r="K449" s="33"/>
      <c r="L449" s="33"/>
      <c r="M449" s="33"/>
      <c r="N449" s="33"/>
      <c r="O449" s="33"/>
      <c r="P449" s="89"/>
      <c r="Q449" s="89"/>
      <c r="R449" s="5"/>
      <c r="S449" s="27"/>
      <c r="T449" s="5"/>
      <c r="U449" s="27"/>
      <c r="V449" s="5"/>
      <c r="W449" s="5"/>
      <c r="X449" s="36"/>
    </row>
    <row r="450" spans="1:24" s="81" customFormat="1" ht="17.25" customHeight="1">
      <c r="A450" s="80"/>
      <c r="B450" s="14"/>
      <c r="C450" s="87"/>
      <c r="D450" s="5"/>
      <c r="E450" s="5"/>
      <c r="F450" s="5"/>
      <c r="G450" s="5"/>
      <c r="H450" s="5"/>
      <c r="I450" s="17"/>
      <c r="J450" s="17"/>
      <c r="K450" s="33"/>
      <c r="L450" s="33"/>
      <c r="M450" s="33"/>
      <c r="N450" s="33"/>
      <c r="O450" s="33"/>
      <c r="P450" s="89"/>
      <c r="Q450" s="89"/>
      <c r="R450" s="5"/>
      <c r="S450" s="27"/>
      <c r="T450" s="5"/>
      <c r="U450" s="27"/>
      <c r="V450" s="5"/>
      <c r="W450" s="5"/>
      <c r="X450" s="37"/>
    </row>
    <row r="451" spans="1:24" s="81" customFormat="1" ht="17.25" customHeight="1">
      <c r="A451" s="80"/>
      <c r="B451" s="14"/>
      <c r="C451" s="87"/>
      <c r="D451" s="87"/>
      <c r="E451" s="87"/>
      <c r="F451" s="87"/>
      <c r="G451" s="5"/>
      <c r="H451" s="5"/>
      <c r="I451" s="17"/>
      <c r="J451" s="17"/>
      <c r="K451" s="33"/>
      <c r="L451" s="33"/>
      <c r="M451" s="33"/>
      <c r="N451" s="33"/>
      <c r="O451" s="86"/>
      <c r="P451" s="89"/>
      <c r="Q451" s="89"/>
      <c r="R451" s="7"/>
      <c r="S451" s="85"/>
      <c r="T451" s="7"/>
      <c r="U451" s="85"/>
      <c r="V451" s="7"/>
      <c r="W451" s="7"/>
      <c r="X451" s="40"/>
    </row>
    <row r="452" spans="1:24" s="81" customFormat="1" ht="17.25" customHeight="1">
      <c r="A452" s="80"/>
      <c r="B452" s="14"/>
      <c r="C452" s="5"/>
      <c r="D452" s="5"/>
      <c r="E452" s="5"/>
      <c r="F452" s="5"/>
      <c r="G452" s="5"/>
      <c r="H452" s="5"/>
      <c r="I452" s="17"/>
      <c r="J452" s="17"/>
      <c r="K452" s="33"/>
      <c r="L452" s="33"/>
      <c r="M452" s="33"/>
      <c r="N452" s="33"/>
      <c r="O452" s="33"/>
      <c r="P452" s="89"/>
      <c r="Q452" s="89"/>
      <c r="R452" s="5"/>
      <c r="S452" s="27"/>
      <c r="T452" s="5"/>
      <c r="U452" s="27"/>
      <c r="V452" s="5"/>
      <c r="W452" s="5"/>
      <c r="X452" s="37"/>
    </row>
    <row r="453" spans="1:24" s="81" customFormat="1" ht="17.25" customHeight="1">
      <c r="A453" s="80"/>
      <c r="B453" s="14"/>
      <c r="C453" s="87"/>
      <c r="D453" s="87"/>
      <c r="E453" s="87"/>
      <c r="F453" s="5"/>
      <c r="G453" s="5"/>
      <c r="H453" s="5"/>
      <c r="I453" s="17"/>
      <c r="J453" s="17"/>
      <c r="K453" s="33"/>
      <c r="L453" s="33"/>
      <c r="M453" s="33"/>
      <c r="N453" s="33"/>
      <c r="O453" s="33"/>
      <c r="P453" s="89"/>
      <c r="Q453" s="89"/>
      <c r="R453" s="5"/>
      <c r="S453" s="27"/>
      <c r="T453" s="5"/>
      <c r="U453" s="27"/>
      <c r="V453" s="5"/>
      <c r="W453" s="5"/>
      <c r="X453" s="37"/>
    </row>
    <row r="454" spans="1:24" s="81" customFormat="1" ht="17.25" customHeight="1">
      <c r="A454" s="95"/>
      <c r="B454" s="14"/>
      <c r="C454" s="87"/>
      <c r="D454" s="87"/>
      <c r="E454" s="87"/>
      <c r="F454" s="87"/>
      <c r="G454" s="5"/>
      <c r="H454" s="5"/>
      <c r="I454" s="17"/>
      <c r="J454" s="17"/>
      <c r="K454" s="33"/>
      <c r="L454" s="33"/>
      <c r="M454" s="33"/>
      <c r="N454" s="33"/>
      <c r="O454" s="33"/>
      <c r="P454" s="89"/>
      <c r="Q454" s="89"/>
      <c r="R454" s="5"/>
      <c r="S454" s="27"/>
      <c r="T454" s="5"/>
      <c r="U454" s="27"/>
      <c r="V454" s="5"/>
      <c r="W454" s="5"/>
      <c r="X454" s="38"/>
    </row>
    <row r="455" spans="1:24" s="81" customFormat="1" ht="17.25" customHeight="1">
      <c r="A455" s="80"/>
      <c r="B455" s="14"/>
      <c r="C455" s="87"/>
      <c r="D455" s="87"/>
      <c r="E455" s="87"/>
      <c r="F455" s="87"/>
      <c r="G455" s="5"/>
      <c r="H455" s="5"/>
      <c r="I455" s="17"/>
      <c r="J455" s="17"/>
      <c r="K455" s="33"/>
      <c r="L455" s="33"/>
      <c r="M455" s="33"/>
      <c r="N455" s="33"/>
      <c r="O455" s="33"/>
      <c r="P455" s="89"/>
      <c r="Q455" s="89"/>
      <c r="R455" s="5"/>
      <c r="S455" s="27"/>
      <c r="T455" s="5"/>
      <c r="U455" s="27"/>
      <c r="V455" s="5"/>
      <c r="W455" s="5"/>
      <c r="X455" s="38"/>
    </row>
    <row r="456" spans="1:24" s="81" customFormat="1" ht="17.25" customHeight="1">
      <c r="A456" s="95"/>
      <c r="B456" s="14"/>
      <c r="C456" s="87"/>
      <c r="D456" s="87"/>
      <c r="E456" s="87"/>
      <c r="F456" s="87"/>
      <c r="G456" s="5"/>
      <c r="H456" s="5"/>
      <c r="I456" s="17"/>
      <c r="J456" s="17"/>
      <c r="K456" s="33"/>
      <c r="L456" s="33"/>
      <c r="M456" s="33"/>
      <c r="N456" s="33"/>
      <c r="O456" s="33"/>
      <c r="P456" s="89"/>
      <c r="Q456" s="89"/>
      <c r="R456" s="5"/>
      <c r="S456" s="27"/>
      <c r="T456" s="5"/>
      <c r="U456" s="27"/>
      <c r="V456" s="5"/>
      <c r="W456" s="5"/>
      <c r="X456" s="37"/>
    </row>
    <row r="457" spans="1:24" s="81" customFormat="1" ht="17.25" customHeight="1">
      <c r="A457" s="80"/>
      <c r="B457" s="14"/>
      <c r="C457" s="87"/>
      <c r="D457" s="87"/>
      <c r="E457" s="87"/>
      <c r="F457" s="87"/>
      <c r="G457" s="5"/>
      <c r="H457" s="5"/>
      <c r="I457" s="17"/>
      <c r="J457" s="17"/>
      <c r="K457" s="33"/>
      <c r="L457" s="33"/>
      <c r="M457" s="33"/>
      <c r="N457" s="33"/>
      <c r="O457" s="33"/>
      <c r="P457" s="89"/>
      <c r="Q457" s="89"/>
      <c r="R457" s="5"/>
      <c r="S457" s="27"/>
      <c r="T457" s="5"/>
      <c r="U457" s="27"/>
      <c r="V457" s="5"/>
      <c r="W457" s="5"/>
      <c r="X457" s="41"/>
    </row>
    <row r="458" spans="1:24" s="81" customFormat="1" ht="17.25" customHeight="1">
      <c r="A458" s="80"/>
      <c r="B458" s="14"/>
      <c r="C458" s="87"/>
      <c r="D458" s="87"/>
      <c r="E458" s="87"/>
      <c r="F458" s="87"/>
      <c r="G458" s="5"/>
      <c r="H458" s="5"/>
      <c r="I458" s="17"/>
      <c r="J458" s="17"/>
      <c r="K458" s="33"/>
      <c r="L458" s="33"/>
      <c r="M458" s="33"/>
      <c r="N458" s="33"/>
      <c r="O458" s="33"/>
      <c r="P458" s="89"/>
      <c r="Q458" s="89"/>
      <c r="R458" s="5"/>
      <c r="S458" s="27"/>
      <c r="T458" s="5"/>
      <c r="U458" s="27"/>
      <c r="V458" s="5"/>
      <c r="W458" s="5"/>
      <c r="X458" s="41"/>
    </row>
    <row r="459" spans="1:24" s="81" customFormat="1" ht="17.25" customHeight="1">
      <c r="A459" s="80"/>
      <c r="B459" s="14"/>
      <c r="C459" s="87"/>
      <c r="D459" s="87"/>
      <c r="E459" s="87"/>
      <c r="F459" s="87"/>
      <c r="G459" s="5"/>
      <c r="H459" s="5"/>
      <c r="I459" s="17"/>
      <c r="J459" s="17"/>
      <c r="K459" s="33"/>
      <c r="L459" s="33"/>
      <c r="M459" s="33"/>
      <c r="N459" s="33"/>
      <c r="O459" s="33"/>
      <c r="P459" s="89"/>
      <c r="Q459" s="89"/>
      <c r="R459" s="5"/>
      <c r="S459" s="27"/>
      <c r="T459" s="5"/>
      <c r="U459" s="27"/>
      <c r="V459" s="5"/>
      <c r="W459" s="5"/>
      <c r="X459" s="41"/>
    </row>
    <row r="460" spans="1:24" s="81" customFormat="1" ht="17.25" customHeight="1">
      <c r="A460" s="80"/>
      <c r="B460" s="14"/>
      <c r="C460" s="87"/>
      <c r="D460" s="87"/>
      <c r="E460" s="87"/>
      <c r="F460" s="87"/>
      <c r="G460" s="5"/>
      <c r="H460" s="5"/>
      <c r="I460" s="17"/>
      <c r="J460" s="17"/>
      <c r="K460" s="33"/>
      <c r="L460" s="33"/>
      <c r="M460" s="33"/>
      <c r="N460" s="33"/>
      <c r="O460" s="33"/>
      <c r="P460" s="89"/>
      <c r="Q460" s="89"/>
      <c r="R460" s="5"/>
      <c r="S460" s="27"/>
      <c r="T460" s="5"/>
      <c r="U460" s="27"/>
      <c r="V460" s="5"/>
      <c r="W460" s="5"/>
      <c r="X460" s="36"/>
    </row>
    <row r="461" spans="1:24" s="81" customFormat="1" ht="17.25" customHeight="1">
      <c r="A461" s="80"/>
      <c r="B461" s="14"/>
      <c r="C461" s="87"/>
      <c r="D461" s="87"/>
      <c r="E461" s="87"/>
      <c r="F461" s="87"/>
      <c r="G461" s="5"/>
      <c r="H461" s="5"/>
      <c r="I461" s="17"/>
      <c r="J461" s="17"/>
      <c r="K461" s="33"/>
      <c r="L461" s="33"/>
      <c r="M461" s="33"/>
      <c r="N461" s="33"/>
      <c r="O461" s="33"/>
      <c r="P461" s="89"/>
      <c r="Q461" s="89"/>
      <c r="R461" s="5"/>
      <c r="S461" s="27"/>
      <c r="T461" s="5"/>
      <c r="U461" s="27"/>
      <c r="V461" s="5"/>
      <c r="W461" s="5"/>
      <c r="X461" s="41"/>
    </row>
    <row r="462" spans="1:24" s="81" customFormat="1" ht="17.25" customHeight="1">
      <c r="A462" s="80"/>
      <c r="B462" s="14"/>
      <c r="C462" s="87"/>
      <c r="D462" s="87"/>
      <c r="E462" s="87"/>
      <c r="F462" s="87"/>
      <c r="G462" s="5"/>
      <c r="H462" s="5"/>
      <c r="I462" s="17"/>
      <c r="J462" s="17"/>
      <c r="K462" s="33"/>
      <c r="L462" s="33"/>
      <c r="M462" s="33"/>
      <c r="N462" s="33"/>
      <c r="O462" s="33"/>
      <c r="P462" s="89"/>
      <c r="Q462" s="89"/>
      <c r="R462" s="5"/>
      <c r="S462" s="27"/>
      <c r="T462" s="5"/>
      <c r="U462" s="27"/>
      <c r="V462" s="5"/>
      <c r="W462" s="5"/>
      <c r="X462" s="41"/>
    </row>
    <row r="463" spans="1:24" s="81" customFormat="1" ht="17.25" customHeight="1">
      <c r="A463" s="80"/>
      <c r="B463" s="14"/>
      <c r="C463" s="5"/>
      <c r="D463" s="5"/>
      <c r="E463" s="5"/>
      <c r="F463" s="5"/>
      <c r="G463" s="5"/>
      <c r="H463" s="5"/>
      <c r="I463" s="17"/>
      <c r="J463" s="17"/>
      <c r="K463" s="33"/>
      <c r="L463" s="33"/>
      <c r="M463" s="33"/>
      <c r="N463" s="33"/>
      <c r="O463" s="33"/>
      <c r="P463" s="89"/>
      <c r="Q463" s="89"/>
      <c r="R463" s="5"/>
      <c r="S463" s="27"/>
      <c r="T463" s="5"/>
      <c r="U463" s="27"/>
      <c r="V463" s="5"/>
      <c r="W463" s="5"/>
      <c r="X463" s="39"/>
    </row>
    <row r="464" spans="1:24" s="81" customFormat="1" ht="17.25" customHeight="1">
      <c r="A464" s="96"/>
      <c r="B464" s="14"/>
      <c r="C464" s="87"/>
      <c r="D464" s="87"/>
      <c r="E464" s="87"/>
      <c r="F464" s="87"/>
      <c r="G464" s="5"/>
      <c r="H464" s="5"/>
      <c r="I464" s="17"/>
      <c r="J464" s="17"/>
      <c r="K464" s="33"/>
      <c r="L464" s="33"/>
      <c r="M464" s="33"/>
      <c r="N464" s="33"/>
      <c r="O464" s="33"/>
      <c r="P464" s="89"/>
      <c r="Q464" s="89"/>
      <c r="R464" s="5"/>
      <c r="S464" s="27"/>
      <c r="T464" s="5"/>
      <c r="U464" s="27"/>
      <c r="V464" s="5"/>
      <c r="W464" s="5"/>
      <c r="X464" s="39"/>
    </row>
    <row r="465" spans="1:24" s="81" customFormat="1" ht="17.25" customHeight="1">
      <c r="A465" s="80"/>
      <c r="B465" s="14"/>
      <c r="C465" s="87"/>
      <c r="D465" s="87"/>
      <c r="E465" s="87"/>
      <c r="F465" s="87"/>
      <c r="G465" s="5"/>
      <c r="H465" s="5"/>
      <c r="I465" s="17"/>
      <c r="J465" s="17"/>
      <c r="K465" s="33"/>
      <c r="L465" s="33"/>
      <c r="M465" s="33"/>
      <c r="N465" s="33"/>
      <c r="O465" s="33"/>
      <c r="P465" s="89"/>
      <c r="Q465" s="89"/>
      <c r="R465" s="5"/>
      <c r="S465" s="27"/>
      <c r="T465" s="5"/>
      <c r="U465" s="27"/>
      <c r="V465" s="5"/>
      <c r="W465" s="5"/>
      <c r="X465" s="39"/>
    </row>
    <row r="466" spans="1:24" s="81" customFormat="1" ht="17.25" customHeight="1">
      <c r="A466" s="80"/>
      <c r="B466" s="14"/>
      <c r="C466" s="87"/>
      <c r="D466" s="5"/>
      <c r="E466" s="5"/>
      <c r="F466" s="5"/>
      <c r="G466" s="5"/>
      <c r="H466" s="5"/>
      <c r="I466" s="17"/>
      <c r="J466" s="17"/>
      <c r="K466" s="33"/>
      <c r="L466" s="33"/>
      <c r="M466" s="33"/>
      <c r="N466" s="33"/>
      <c r="O466" s="33"/>
      <c r="P466" s="89"/>
      <c r="Q466" s="89"/>
      <c r="R466" s="5"/>
      <c r="S466" s="27"/>
      <c r="T466" s="5"/>
      <c r="U466" s="27"/>
      <c r="V466" s="5"/>
      <c r="W466" s="5"/>
      <c r="X466" s="39"/>
    </row>
    <row r="467" spans="1:24" s="81" customFormat="1" ht="17.25" customHeight="1">
      <c r="A467" s="80"/>
      <c r="B467" s="14"/>
      <c r="C467" s="87"/>
      <c r="D467" s="87"/>
      <c r="E467" s="87"/>
      <c r="F467" s="87"/>
      <c r="G467" s="5"/>
      <c r="H467" s="5"/>
      <c r="I467" s="17"/>
      <c r="J467" s="17"/>
      <c r="K467" s="33"/>
      <c r="L467" s="33"/>
      <c r="M467" s="33"/>
      <c r="N467" s="33"/>
      <c r="O467" s="33"/>
      <c r="P467" s="89"/>
      <c r="Q467" s="89"/>
      <c r="R467" s="5"/>
      <c r="S467" s="27"/>
      <c r="T467" s="5"/>
      <c r="U467" s="27"/>
      <c r="V467" s="5"/>
      <c r="W467" s="5"/>
      <c r="X467" s="39"/>
    </row>
    <row r="468" spans="1:24" s="81" customFormat="1" ht="17.25" customHeight="1">
      <c r="A468" s="80"/>
      <c r="B468" s="14"/>
      <c r="C468" s="87"/>
      <c r="D468" s="87"/>
      <c r="E468" s="87"/>
      <c r="F468" s="87"/>
      <c r="G468" s="5"/>
      <c r="H468" s="5"/>
      <c r="I468" s="17"/>
      <c r="J468" s="17"/>
      <c r="K468" s="33"/>
      <c r="L468" s="33"/>
      <c r="M468" s="33"/>
      <c r="N468" s="33"/>
      <c r="O468" s="33"/>
      <c r="P468" s="89"/>
      <c r="Q468" s="89"/>
      <c r="R468" s="5"/>
      <c r="S468" s="27"/>
      <c r="T468" s="5"/>
      <c r="U468" s="27"/>
      <c r="V468" s="5"/>
      <c r="W468" s="5"/>
      <c r="X468" s="39"/>
    </row>
    <row r="469" spans="1:24" s="81" customFormat="1" ht="17.25" customHeight="1">
      <c r="A469" s="80"/>
      <c r="B469" s="14"/>
      <c r="C469" s="87"/>
      <c r="D469" s="87"/>
      <c r="E469" s="87"/>
      <c r="F469" s="87"/>
      <c r="G469" s="5"/>
      <c r="H469" s="5"/>
      <c r="I469" s="17"/>
      <c r="J469" s="17"/>
      <c r="K469" s="33"/>
      <c r="L469" s="33"/>
      <c r="M469" s="33"/>
      <c r="N469" s="33"/>
      <c r="O469" s="33"/>
      <c r="P469" s="89"/>
      <c r="Q469" s="89"/>
      <c r="R469" s="5"/>
      <c r="S469" s="27"/>
      <c r="T469" s="5"/>
      <c r="U469" s="27"/>
      <c r="V469" s="5"/>
      <c r="W469" s="5"/>
      <c r="X469" s="36"/>
    </row>
    <row r="470" spans="1:24" s="81" customFormat="1" ht="17.25" customHeight="1">
      <c r="A470" s="80"/>
      <c r="B470" s="14"/>
      <c r="C470" s="87"/>
      <c r="D470" s="87"/>
      <c r="E470" s="87"/>
      <c r="F470" s="87"/>
      <c r="G470" s="5"/>
      <c r="H470" s="5"/>
      <c r="I470" s="17"/>
      <c r="J470" s="17"/>
      <c r="K470" s="33"/>
      <c r="L470" s="33"/>
      <c r="M470" s="33"/>
      <c r="N470" s="33"/>
      <c r="O470" s="33"/>
      <c r="P470" s="89"/>
      <c r="Q470" s="89"/>
      <c r="R470" s="5"/>
      <c r="S470" s="27"/>
      <c r="T470" s="5"/>
      <c r="U470" s="27"/>
      <c r="V470" s="5"/>
      <c r="W470" s="5"/>
      <c r="X470" s="36"/>
    </row>
    <row r="471" spans="1:24" s="81" customFormat="1" ht="17.25" customHeight="1">
      <c r="A471" s="80"/>
      <c r="B471" s="14"/>
      <c r="C471" s="87"/>
      <c r="D471" s="87"/>
      <c r="E471" s="87"/>
      <c r="F471" s="87"/>
      <c r="G471" s="5"/>
      <c r="H471" s="5"/>
      <c r="I471" s="17"/>
      <c r="J471" s="17"/>
      <c r="K471" s="33"/>
      <c r="L471" s="33"/>
      <c r="M471" s="33"/>
      <c r="N471" s="33"/>
      <c r="O471" s="33"/>
      <c r="P471" s="89"/>
      <c r="Q471" s="89"/>
      <c r="R471" s="5"/>
      <c r="S471" s="27"/>
      <c r="T471" s="5"/>
      <c r="U471" s="27"/>
      <c r="V471" s="5"/>
      <c r="W471" s="5"/>
      <c r="X471" s="36"/>
    </row>
    <row r="472" spans="1:24" s="81" customFormat="1" ht="17.25" customHeight="1">
      <c r="A472" s="80"/>
      <c r="B472" s="14"/>
      <c r="C472" s="87"/>
      <c r="D472" s="87"/>
      <c r="E472" s="87"/>
      <c r="F472" s="87"/>
      <c r="G472" s="5"/>
      <c r="H472" s="5"/>
      <c r="I472" s="17"/>
      <c r="J472" s="17"/>
      <c r="K472" s="33"/>
      <c r="L472" s="33"/>
      <c r="M472" s="33"/>
      <c r="N472" s="33"/>
      <c r="O472" s="33"/>
      <c r="P472" s="89"/>
      <c r="Q472" s="89"/>
      <c r="R472" s="5"/>
      <c r="S472" s="27"/>
      <c r="T472" s="5"/>
      <c r="U472" s="27"/>
      <c r="V472" s="5"/>
      <c r="W472" s="5"/>
      <c r="X472" s="41"/>
    </row>
    <row r="473" spans="1:24" s="81" customFormat="1" ht="17.25" customHeight="1">
      <c r="A473" s="80"/>
      <c r="B473" s="14"/>
      <c r="C473" s="87"/>
      <c r="D473" s="87"/>
      <c r="E473" s="87"/>
      <c r="F473" s="5"/>
      <c r="G473" s="5"/>
      <c r="H473" s="5"/>
      <c r="I473" s="17"/>
      <c r="J473" s="17"/>
      <c r="K473" s="33"/>
      <c r="L473" s="33"/>
      <c r="M473" s="33"/>
      <c r="N473" s="33"/>
      <c r="O473" s="33"/>
      <c r="P473" s="89"/>
      <c r="Q473" s="89"/>
      <c r="R473" s="5"/>
      <c r="S473" s="27"/>
      <c r="T473" s="5"/>
      <c r="U473" s="27"/>
      <c r="V473" s="5"/>
      <c r="W473" s="5"/>
      <c r="X473" s="36"/>
    </row>
    <row r="474" spans="1:24" s="81" customFormat="1" ht="17.25" customHeight="1">
      <c r="A474" s="80"/>
      <c r="B474" s="82"/>
      <c r="C474" s="87"/>
      <c r="D474" s="87"/>
      <c r="E474" s="87"/>
      <c r="F474" s="87"/>
      <c r="G474" s="5"/>
      <c r="H474" s="5"/>
      <c r="I474" s="17"/>
      <c r="J474" s="17"/>
      <c r="K474" s="33"/>
      <c r="L474" s="33"/>
      <c r="M474" s="33"/>
      <c r="N474" s="33"/>
      <c r="O474" s="33"/>
      <c r="P474" s="89"/>
      <c r="Q474" s="89"/>
      <c r="R474" s="5"/>
      <c r="S474" s="27"/>
      <c r="T474" s="5"/>
      <c r="U474" s="27"/>
      <c r="V474" s="5"/>
      <c r="W474" s="5"/>
      <c r="X474" s="39"/>
    </row>
    <row r="475" spans="1:24" s="81" customFormat="1" ht="17.25" customHeight="1">
      <c r="A475" s="80"/>
      <c r="B475" s="10"/>
      <c r="C475" s="87"/>
      <c r="D475" s="87"/>
      <c r="E475" s="87"/>
      <c r="F475" s="87"/>
      <c r="G475" s="5"/>
      <c r="H475" s="5"/>
      <c r="I475" s="17"/>
      <c r="J475" s="17"/>
      <c r="K475" s="33"/>
      <c r="L475" s="33"/>
      <c r="M475" s="33"/>
      <c r="N475" s="33"/>
      <c r="O475" s="33"/>
      <c r="P475" s="89"/>
      <c r="Q475" s="89"/>
      <c r="R475" s="5"/>
      <c r="S475" s="27"/>
      <c r="T475" s="5"/>
      <c r="U475" s="27"/>
      <c r="V475" s="5"/>
      <c r="W475" s="5"/>
      <c r="X475" s="36"/>
    </row>
    <row r="476" spans="1:24" s="81" customFormat="1" ht="17.25" customHeight="1">
      <c r="A476" s="80"/>
      <c r="B476" s="84"/>
      <c r="C476" s="87"/>
      <c r="D476" s="87"/>
      <c r="E476" s="87"/>
      <c r="F476" s="87"/>
      <c r="G476" s="33"/>
      <c r="H476" s="33"/>
      <c r="I476" s="17"/>
      <c r="J476" s="17"/>
      <c r="K476" s="33"/>
      <c r="L476" s="33"/>
      <c r="M476" s="33"/>
      <c r="N476" s="33"/>
      <c r="O476" s="33"/>
      <c r="P476" s="89"/>
      <c r="Q476" s="89"/>
      <c r="R476" s="5"/>
      <c r="S476" s="27"/>
      <c r="T476" s="5"/>
      <c r="U476" s="27"/>
      <c r="V476" s="5"/>
      <c r="W476" s="5"/>
      <c r="X476" s="41"/>
    </row>
    <row r="477" spans="1:24" s="81" customFormat="1" ht="17.25" customHeight="1">
      <c r="A477" s="83"/>
      <c r="B477" s="23"/>
      <c r="C477" s="87"/>
      <c r="D477" s="87"/>
      <c r="E477" s="87"/>
      <c r="F477" s="87"/>
      <c r="G477" s="33"/>
      <c r="H477" s="33"/>
      <c r="I477" s="17"/>
      <c r="J477" s="17"/>
      <c r="K477" s="33"/>
      <c r="L477" s="33"/>
      <c r="M477" s="33"/>
      <c r="N477" s="33"/>
      <c r="O477" s="33"/>
      <c r="P477" s="27"/>
      <c r="Q477" s="27"/>
      <c r="R477" s="5"/>
      <c r="S477" s="27"/>
      <c r="T477" s="5"/>
      <c r="U477" s="27"/>
      <c r="V477" s="5"/>
      <c r="W477" s="5"/>
      <c r="X477" s="27"/>
    </row>
    <row r="478" spans="1:24" s="81" customFormat="1" ht="17.25" customHeight="1">
      <c r="A478" s="102"/>
      <c r="B478" s="111"/>
      <c r="C478" s="109"/>
      <c r="D478" s="109"/>
      <c r="E478" s="109"/>
      <c r="F478" s="109"/>
      <c r="G478" s="109"/>
      <c r="H478" s="109"/>
      <c r="I478" s="110"/>
      <c r="J478" s="110"/>
      <c r="K478" s="109"/>
      <c r="L478" s="109"/>
      <c r="M478" s="109"/>
      <c r="N478" s="109"/>
      <c r="O478" s="109"/>
      <c r="P478" s="39"/>
      <c r="Q478" s="39"/>
      <c r="R478" s="109"/>
      <c r="S478" s="39"/>
      <c r="T478" s="109"/>
      <c r="U478" s="39"/>
      <c r="V478" s="109"/>
      <c r="W478" s="109"/>
      <c r="X478" s="27"/>
    </row>
    <row r="479" spans="1:24" s="81" customFormat="1" ht="17.25" customHeight="1">
      <c r="A479" s="83"/>
      <c r="B479" s="14"/>
      <c r="C479" s="87"/>
      <c r="D479" s="87"/>
      <c r="E479" s="87"/>
      <c r="F479" s="87"/>
      <c r="G479" s="33"/>
      <c r="H479" s="33"/>
      <c r="I479" s="17"/>
      <c r="J479" s="17"/>
      <c r="K479" s="33"/>
      <c r="L479" s="33"/>
      <c r="M479" s="33"/>
      <c r="N479" s="33"/>
      <c r="O479" s="33"/>
      <c r="P479" s="27"/>
      <c r="Q479" s="27"/>
      <c r="R479" s="5"/>
      <c r="S479" s="27"/>
      <c r="T479" s="5"/>
      <c r="U479" s="27"/>
      <c r="V479" s="5"/>
      <c r="W479" s="5"/>
      <c r="X479" s="27"/>
    </row>
    <row r="480" spans="1:24" s="81" customFormat="1" ht="17.25" customHeight="1">
      <c r="A480" s="83"/>
      <c r="B480" s="14"/>
      <c r="C480" s="87"/>
      <c r="D480" s="87"/>
      <c r="E480" s="87"/>
      <c r="F480" s="87"/>
      <c r="G480" s="33"/>
      <c r="H480" s="33"/>
      <c r="I480" s="17"/>
      <c r="J480" s="17"/>
      <c r="K480" s="33"/>
      <c r="L480" s="33"/>
      <c r="M480" s="33"/>
      <c r="N480" s="33"/>
      <c r="O480" s="33"/>
      <c r="P480" s="27"/>
      <c r="Q480" s="27"/>
      <c r="R480" s="5"/>
      <c r="S480" s="27"/>
      <c r="T480" s="5"/>
      <c r="U480" s="27"/>
      <c r="V480" s="5"/>
      <c r="W480" s="5"/>
      <c r="X480" s="27"/>
    </row>
    <row r="481" spans="1:24" s="81" customFormat="1" ht="17.25" customHeight="1">
      <c r="A481" s="83"/>
      <c r="B481" s="14"/>
      <c r="C481" s="87"/>
      <c r="D481" s="87"/>
      <c r="E481" s="87"/>
      <c r="F481" s="87"/>
      <c r="G481" s="33"/>
      <c r="H481" s="33"/>
      <c r="I481" s="17"/>
      <c r="J481" s="17"/>
      <c r="K481" s="33"/>
      <c r="L481" s="33"/>
      <c r="M481" s="33"/>
      <c r="N481" s="33"/>
      <c r="O481" s="33"/>
      <c r="P481" s="27"/>
      <c r="Q481" s="27"/>
      <c r="R481" s="5"/>
      <c r="S481" s="27"/>
      <c r="T481" s="5"/>
      <c r="U481" s="27"/>
      <c r="V481" s="5"/>
      <c r="W481" s="5"/>
      <c r="X481" s="27"/>
    </row>
    <row r="482" spans="1:24" s="81" customFormat="1" ht="17.25" customHeight="1">
      <c r="A482" s="83"/>
      <c r="B482" s="14"/>
      <c r="C482" s="87"/>
      <c r="D482" s="87"/>
      <c r="E482" s="87"/>
      <c r="F482" s="87"/>
      <c r="G482" s="33"/>
      <c r="H482" s="33"/>
      <c r="I482" s="17"/>
      <c r="J482" s="17"/>
      <c r="K482" s="33"/>
      <c r="L482" s="33"/>
      <c r="M482" s="33"/>
      <c r="N482" s="33"/>
      <c r="O482" s="33"/>
      <c r="P482" s="27"/>
      <c r="Q482" s="27"/>
      <c r="R482" s="5"/>
      <c r="S482" s="27"/>
      <c r="T482" s="5"/>
      <c r="U482" s="27"/>
      <c r="V482" s="5"/>
      <c r="W482" s="5"/>
      <c r="X482" s="27"/>
    </row>
    <row r="483" spans="1:24" s="81" customFormat="1" ht="17.25" customHeight="1">
      <c r="A483" s="83"/>
      <c r="B483" s="14"/>
      <c r="C483" s="87"/>
      <c r="D483" s="87"/>
      <c r="E483" s="87"/>
      <c r="F483" s="87"/>
      <c r="G483" s="33"/>
      <c r="H483" s="33"/>
      <c r="I483" s="17"/>
      <c r="J483" s="17"/>
      <c r="K483" s="33"/>
      <c r="L483" s="33"/>
      <c r="M483" s="33"/>
      <c r="N483" s="33"/>
      <c r="O483" s="33"/>
      <c r="P483" s="27"/>
      <c r="Q483" s="27"/>
      <c r="R483" s="5"/>
      <c r="S483" s="27"/>
      <c r="T483" s="5"/>
      <c r="U483" s="27"/>
      <c r="V483" s="5"/>
      <c r="W483" s="5"/>
      <c r="X483" s="27"/>
    </row>
    <row r="484" spans="1:24" s="81" customFormat="1" ht="17.25" customHeight="1">
      <c r="A484" s="83"/>
      <c r="B484" s="14"/>
      <c r="C484" s="87"/>
      <c r="D484" s="87"/>
      <c r="E484" s="87"/>
      <c r="F484" s="87"/>
      <c r="G484" s="33"/>
      <c r="H484" s="33"/>
      <c r="I484" s="17"/>
      <c r="J484" s="17"/>
      <c r="K484" s="33"/>
      <c r="L484" s="33"/>
      <c r="M484" s="33"/>
      <c r="N484" s="33"/>
      <c r="O484" s="33"/>
      <c r="P484" s="27"/>
      <c r="Q484" s="27"/>
      <c r="R484" s="5"/>
      <c r="S484" s="27"/>
      <c r="T484" s="5"/>
      <c r="U484" s="27"/>
      <c r="V484" s="5"/>
      <c r="W484" s="5"/>
      <c r="X484" s="27"/>
    </row>
    <row r="485" spans="1:24" s="81" customFormat="1" ht="17.25" customHeight="1">
      <c r="A485" s="83"/>
      <c r="B485" s="14"/>
      <c r="C485" s="87"/>
      <c r="D485" s="87"/>
      <c r="E485" s="87"/>
      <c r="F485" s="87"/>
      <c r="G485" s="33"/>
      <c r="H485" s="33"/>
      <c r="I485" s="17"/>
      <c r="J485" s="17"/>
      <c r="K485" s="33"/>
      <c r="L485" s="33"/>
      <c r="M485" s="33"/>
      <c r="N485" s="33"/>
      <c r="O485" s="33"/>
      <c r="P485" s="27"/>
      <c r="Q485" s="27"/>
      <c r="R485" s="5"/>
      <c r="S485" s="27"/>
      <c r="T485" s="5"/>
      <c r="U485" s="27"/>
      <c r="V485" s="5"/>
      <c r="W485" s="5"/>
      <c r="X485" s="27"/>
    </row>
    <row r="486" spans="1:24" s="81" customFormat="1" ht="17.25" customHeight="1">
      <c r="A486" s="83"/>
      <c r="B486" s="14"/>
      <c r="C486" s="87"/>
      <c r="D486" s="87"/>
      <c r="E486" s="87"/>
      <c r="F486" s="87"/>
      <c r="G486" s="33"/>
      <c r="H486" s="33"/>
      <c r="I486" s="17"/>
      <c r="J486" s="17"/>
      <c r="K486" s="33"/>
      <c r="L486" s="33"/>
      <c r="M486" s="33"/>
      <c r="N486" s="33"/>
      <c r="O486" s="33"/>
      <c r="P486" s="27"/>
      <c r="Q486" s="27"/>
      <c r="R486" s="5"/>
      <c r="S486" s="27"/>
      <c r="T486" s="5"/>
      <c r="U486" s="27"/>
      <c r="V486" s="5"/>
      <c r="W486" s="5"/>
      <c r="X486" s="27"/>
    </row>
    <row r="487" spans="1:24" s="81" customFormat="1" ht="17.25" customHeight="1">
      <c r="A487" s="83"/>
      <c r="B487" s="14"/>
      <c r="C487" s="87"/>
      <c r="D487" s="87"/>
      <c r="E487" s="87"/>
      <c r="F487" s="87"/>
      <c r="G487" s="33"/>
      <c r="H487" s="33"/>
      <c r="I487" s="17"/>
      <c r="J487" s="17"/>
      <c r="K487" s="33"/>
      <c r="L487" s="33"/>
      <c r="M487" s="33"/>
      <c r="N487" s="33"/>
      <c r="O487" s="33"/>
      <c r="P487" s="27"/>
      <c r="Q487" s="27"/>
      <c r="R487" s="5"/>
      <c r="S487" s="27"/>
      <c r="T487" s="5"/>
      <c r="U487" s="27"/>
      <c r="V487" s="5"/>
      <c r="W487" s="5"/>
      <c r="X487" s="27"/>
    </row>
    <row r="488" spans="1:24" s="81" customFormat="1" ht="17.25" customHeight="1">
      <c r="A488" s="83"/>
      <c r="B488" s="14"/>
      <c r="C488" s="87"/>
      <c r="D488" s="87"/>
      <c r="E488" s="87"/>
      <c r="F488" s="87"/>
      <c r="G488" s="33"/>
      <c r="H488" s="33"/>
      <c r="I488" s="17"/>
      <c r="J488" s="17"/>
      <c r="K488" s="33"/>
      <c r="L488" s="33"/>
      <c r="M488" s="33"/>
      <c r="N488" s="33"/>
      <c r="O488" s="33"/>
      <c r="P488" s="27"/>
      <c r="Q488" s="27"/>
      <c r="R488" s="5"/>
      <c r="S488" s="27"/>
      <c r="T488" s="5"/>
      <c r="U488" s="27"/>
      <c r="V488" s="5"/>
      <c r="W488" s="5"/>
      <c r="X488" s="27"/>
    </row>
    <row r="489" spans="1:24" s="81" customFormat="1" ht="17.25" customHeight="1">
      <c r="A489" s="83"/>
      <c r="B489" s="14"/>
      <c r="C489" s="87"/>
      <c r="D489" s="87"/>
      <c r="E489" s="87"/>
      <c r="F489" s="87"/>
      <c r="G489" s="33"/>
      <c r="H489" s="33"/>
      <c r="I489" s="17"/>
      <c r="J489" s="17"/>
      <c r="K489" s="33"/>
      <c r="L489" s="33"/>
      <c r="M489" s="33"/>
      <c r="N489" s="33"/>
      <c r="O489" s="33"/>
      <c r="P489" s="27"/>
      <c r="Q489" s="27"/>
      <c r="R489" s="5"/>
      <c r="S489" s="27"/>
      <c r="T489" s="5"/>
      <c r="U489" s="27"/>
      <c r="V489" s="5"/>
      <c r="W489" s="5"/>
      <c r="X489" s="27"/>
    </row>
    <row r="490" spans="1:24" s="81" customFormat="1" ht="17.25" customHeight="1">
      <c r="A490" s="83"/>
      <c r="B490" s="14"/>
      <c r="C490" s="87"/>
      <c r="D490" s="87"/>
      <c r="E490" s="87"/>
      <c r="F490" s="87"/>
      <c r="G490" s="33"/>
      <c r="H490" s="33"/>
      <c r="I490" s="17"/>
      <c r="J490" s="17"/>
      <c r="K490" s="33"/>
      <c r="L490" s="33"/>
      <c r="M490" s="33"/>
      <c r="N490" s="33"/>
      <c r="O490" s="33"/>
      <c r="P490" s="27"/>
      <c r="Q490" s="27"/>
      <c r="R490" s="5"/>
      <c r="S490" s="27"/>
      <c r="T490" s="5"/>
      <c r="U490" s="27"/>
      <c r="V490" s="5"/>
      <c r="W490" s="5"/>
      <c r="X490" s="27"/>
    </row>
    <row r="491" spans="1:24" s="81" customFormat="1" ht="17.25" customHeight="1">
      <c r="A491" s="83"/>
      <c r="B491" s="14"/>
      <c r="C491" s="87"/>
      <c r="D491" s="87"/>
      <c r="E491" s="87"/>
      <c r="F491" s="87"/>
      <c r="G491" s="33"/>
      <c r="H491" s="33"/>
      <c r="I491" s="17"/>
      <c r="J491" s="17"/>
      <c r="K491" s="33"/>
      <c r="L491" s="33"/>
      <c r="M491" s="33"/>
      <c r="N491" s="33"/>
      <c r="O491" s="33"/>
      <c r="P491" s="27"/>
      <c r="Q491" s="27"/>
      <c r="R491" s="5"/>
      <c r="S491" s="27"/>
      <c r="T491" s="5"/>
      <c r="U491" s="27"/>
      <c r="V491" s="5"/>
      <c r="W491" s="5"/>
      <c r="X491" s="27"/>
    </row>
    <row r="492" spans="1:24" s="81" customFormat="1" ht="17.25" customHeight="1">
      <c r="A492" s="83"/>
      <c r="B492" s="14"/>
      <c r="C492" s="87"/>
      <c r="D492" s="87"/>
      <c r="E492" s="87"/>
      <c r="F492" s="87"/>
      <c r="G492" s="33"/>
      <c r="H492" s="33"/>
      <c r="I492" s="17"/>
      <c r="J492" s="17"/>
      <c r="K492" s="33"/>
      <c r="L492" s="33"/>
      <c r="M492" s="33"/>
      <c r="N492" s="33"/>
      <c r="O492" s="33"/>
      <c r="P492" s="27"/>
      <c r="Q492" s="27"/>
      <c r="R492" s="5"/>
      <c r="S492" s="27"/>
      <c r="T492" s="5"/>
      <c r="U492" s="27"/>
      <c r="V492" s="5"/>
      <c r="W492" s="5"/>
      <c r="X492" s="27"/>
    </row>
    <row r="493" spans="1:24" s="81" customFormat="1" ht="17.25" customHeight="1">
      <c r="A493" s="83"/>
      <c r="B493" s="14"/>
      <c r="C493" s="87"/>
      <c r="D493" s="87"/>
      <c r="E493" s="87"/>
      <c r="F493" s="87"/>
      <c r="G493" s="33"/>
      <c r="H493" s="33"/>
      <c r="I493" s="17"/>
      <c r="J493" s="17"/>
      <c r="K493" s="33"/>
      <c r="L493" s="33"/>
      <c r="M493" s="33"/>
      <c r="N493" s="33"/>
      <c r="O493" s="33"/>
      <c r="P493" s="27"/>
      <c r="Q493" s="27"/>
      <c r="R493" s="5"/>
      <c r="S493" s="27"/>
      <c r="T493" s="5"/>
      <c r="U493" s="27"/>
      <c r="V493" s="5"/>
      <c r="W493" s="5"/>
      <c r="X493" s="27"/>
    </row>
    <row r="494" spans="1:24" s="81" customFormat="1" ht="17.25" customHeight="1">
      <c r="A494" s="83"/>
      <c r="B494" s="14"/>
      <c r="C494" s="87"/>
      <c r="D494" s="87"/>
      <c r="E494" s="87"/>
      <c r="F494" s="87"/>
      <c r="G494" s="33"/>
      <c r="H494" s="33"/>
      <c r="I494" s="17"/>
      <c r="J494" s="17"/>
      <c r="K494" s="33"/>
      <c r="L494" s="33"/>
      <c r="M494" s="33"/>
      <c r="N494" s="33"/>
      <c r="O494" s="33"/>
      <c r="P494" s="27"/>
      <c r="Q494" s="27"/>
      <c r="R494" s="5"/>
      <c r="S494" s="27"/>
      <c r="T494" s="5"/>
      <c r="U494" s="27"/>
      <c r="V494" s="5"/>
      <c r="W494" s="5"/>
      <c r="X494" s="27"/>
    </row>
    <row r="495" spans="1:24" s="81" customFormat="1" ht="17.25" customHeight="1">
      <c r="A495" s="83"/>
      <c r="B495" s="14"/>
      <c r="C495" s="87"/>
      <c r="D495" s="87"/>
      <c r="E495" s="87"/>
      <c r="F495" s="87"/>
      <c r="G495" s="33"/>
      <c r="H495" s="33"/>
      <c r="I495" s="17"/>
      <c r="J495" s="17"/>
      <c r="K495" s="33"/>
      <c r="L495" s="33"/>
      <c r="M495" s="33"/>
      <c r="N495" s="33"/>
      <c r="O495" s="33"/>
      <c r="P495" s="27"/>
      <c r="Q495" s="27"/>
      <c r="R495" s="5"/>
      <c r="S495" s="27"/>
      <c r="T495" s="5"/>
      <c r="U495" s="27"/>
      <c r="V495" s="5"/>
      <c r="W495" s="5"/>
      <c r="X495" s="27"/>
    </row>
    <row r="496" spans="1:24" s="81" customFormat="1" ht="17.25" customHeight="1">
      <c r="A496" s="83"/>
      <c r="B496" s="14"/>
      <c r="C496" s="87"/>
      <c r="D496" s="87"/>
      <c r="E496" s="87"/>
      <c r="F496" s="87"/>
      <c r="G496" s="33"/>
      <c r="H496" s="33"/>
      <c r="I496" s="17"/>
      <c r="J496" s="17"/>
      <c r="K496" s="33"/>
      <c r="L496" s="33"/>
      <c r="M496" s="33"/>
      <c r="N496" s="33"/>
      <c r="O496" s="33"/>
      <c r="P496" s="27"/>
      <c r="Q496" s="27"/>
      <c r="R496" s="5"/>
      <c r="S496" s="27"/>
      <c r="T496" s="5"/>
      <c r="U496" s="27"/>
      <c r="V496" s="5"/>
      <c r="W496" s="5"/>
      <c r="X496" s="27"/>
    </row>
    <row r="497" spans="1:24" s="81" customFormat="1" ht="17.25" customHeight="1">
      <c r="A497" s="83"/>
      <c r="B497" s="14"/>
      <c r="C497" s="87"/>
      <c r="D497" s="87"/>
      <c r="E497" s="87"/>
      <c r="F497" s="87"/>
      <c r="G497" s="33"/>
      <c r="H497" s="33"/>
      <c r="I497" s="17"/>
      <c r="J497" s="17"/>
      <c r="K497" s="33"/>
      <c r="L497" s="33"/>
      <c r="M497" s="33"/>
      <c r="N497" s="33"/>
      <c r="O497" s="33"/>
      <c r="P497" s="27"/>
      <c r="Q497" s="27"/>
      <c r="R497" s="5"/>
      <c r="S497" s="27"/>
      <c r="T497" s="5"/>
      <c r="U497" s="27"/>
      <c r="V497" s="5"/>
      <c r="W497" s="5"/>
      <c r="X497" s="27"/>
    </row>
    <row r="498" spans="1:24" s="81" customFormat="1" ht="17.25" customHeight="1">
      <c r="A498" s="83"/>
      <c r="B498" s="14"/>
      <c r="C498" s="87"/>
      <c r="D498" s="87"/>
      <c r="E498" s="87"/>
      <c r="F498" s="87"/>
      <c r="G498" s="33"/>
      <c r="H498" s="33"/>
      <c r="I498" s="17"/>
      <c r="J498" s="17"/>
      <c r="K498" s="33"/>
      <c r="L498" s="33"/>
      <c r="M498" s="33"/>
      <c r="N498" s="33"/>
      <c r="O498" s="33"/>
      <c r="P498" s="27"/>
      <c r="Q498" s="27"/>
      <c r="R498" s="5"/>
      <c r="S498" s="27"/>
      <c r="T498" s="5"/>
      <c r="U498" s="27"/>
      <c r="V498" s="5"/>
      <c r="W498" s="5"/>
      <c r="X498" s="27"/>
    </row>
    <row r="499" spans="1:24" s="81" customFormat="1" ht="17.25" customHeight="1">
      <c r="A499" s="83"/>
      <c r="B499" s="14"/>
      <c r="C499" s="87"/>
      <c r="D499" s="87"/>
      <c r="E499" s="87"/>
      <c r="F499" s="87"/>
      <c r="G499" s="33"/>
      <c r="H499" s="33"/>
      <c r="I499" s="17"/>
      <c r="J499" s="17"/>
      <c r="K499" s="33"/>
      <c r="L499" s="33"/>
      <c r="M499" s="33"/>
      <c r="N499" s="33"/>
      <c r="O499" s="33"/>
      <c r="P499" s="27"/>
      <c r="Q499" s="27"/>
      <c r="R499" s="5"/>
      <c r="S499" s="27"/>
      <c r="T499" s="5"/>
      <c r="U499" s="27"/>
      <c r="V499" s="5"/>
      <c r="W499" s="5"/>
      <c r="X499" s="27"/>
    </row>
    <row r="500" spans="1:24" s="81" customFormat="1" ht="17.25" customHeight="1">
      <c r="A500" s="83"/>
      <c r="B500" s="14"/>
      <c r="C500" s="87"/>
      <c r="D500" s="87"/>
      <c r="E500" s="87"/>
      <c r="F500" s="87"/>
      <c r="G500" s="33"/>
      <c r="H500" s="33"/>
      <c r="I500" s="17"/>
      <c r="J500" s="17"/>
      <c r="K500" s="33"/>
      <c r="L500" s="33"/>
      <c r="M500" s="33"/>
      <c r="N500" s="33"/>
      <c r="O500" s="33"/>
      <c r="P500" s="27"/>
      <c r="Q500" s="27"/>
      <c r="R500" s="5"/>
      <c r="S500" s="27"/>
      <c r="T500" s="5"/>
      <c r="U500" s="27"/>
      <c r="V500" s="5"/>
      <c r="W500" s="5"/>
      <c r="X500" s="27"/>
    </row>
    <row r="501" spans="1:24" s="81" customFormat="1" ht="17.25" customHeight="1">
      <c r="A501" s="83"/>
      <c r="B501" s="14"/>
      <c r="C501" s="87"/>
      <c r="D501" s="87"/>
      <c r="E501" s="87"/>
      <c r="F501" s="87"/>
      <c r="G501" s="33"/>
      <c r="H501" s="33"/>
      <c r="I501" s="17"/>
      <c r="J501" s="17"/>
      <c r="K501" s="33"/>
      <c r="L501" s="33"/>
      <c r="M501" s="33"/>
      <c r="N501" s="33"/>
      <c r="O501" s="33"/>
      <c r="P501" s="27"/>
      <c r="Q501" s="27"/>
      <c r="R501" s="5"/>
      <c r="S501" s="27"/>
      <c r="T501" s="5"/>
      <c r="U501" s="27"/>
      <c r="V501" s="5"/>
      <c r="W501" s="5"/>
      <c r="X501" s="27"/>
    </row>
    <row r="502" spans="1:24" s="81" customFormat="1" ht="17.25" customHeight="1">
      <c r="A502" s="83"/>
      <c r="B502" s="14"/>
      <c r="C502" s="87"/>
      <c r="D502" s="87"/>
      <c r="E502" s="87"/>
      <c r="F502" s="87"/>
      <c r="G502" s="33"/>
      <c r="H502" s="33"/>
      <c r="I502" s="17"/>
      <c r="J502" s="17"/>
      <c r="K502" s="33"/>
      <c r="L502" s="33"/>
      <c r="M502" s="33"/>
      <c r="N502" s="33"/>
      <c r="O502" s="33"/>
      <c r="P502" s="27"/>
      <c r="Q502" s="27"/>
      <c r="R502" s="5"/>
      <c r="S502" s="27"/>
      <c r="T502" s="5"/>
      <c r="U502" s="27"/>
      <c r="V502" s="5"/>
      <c r="W502" s="5"/>
      <c r="X502" s="27"/>
    </row>
    <row r="503" spans="1:24" s="81" customFormat="1" ht="17.25" customHeight="1">
      <c r="A503" s="83"/>
      <c r="B503" s="14"/>
      <c r="C503" s="87"/>
      <c r="D503" s="87"/>
      <c r="E503" s="87"/>
      <c r="F503" s="87"/>
      <c r="G503" s="33"/>
      <c r="H503" s="33"/>
      <c r="I503" s="17"/>
      <c r="J503" s="17"/>
      <c r="K503" s="33"/>
      <c r="L503" s="33"/>
      <c r="M503" s="33"/>
      <c r="N503" s="33"/>
      <c r="O503" s="33"/>
      <c r="P503" s="27"/>
      <c r="Q503" s="27"/>
      <c r="R503" s="5"/>
      <c r="S503" s="27"/>
      <c r="T503" s="5"/>
      <c r="U503" s="27"/>
      <c r="V503" s="5"/>
      <c r="W503" s="5"/>
      <c r="X503" s="27"/>
    </row>
    <row r="504" spans="1:24" s="81" customFormat="1" ht="17.25" customHeight="1">
      <c r="A504" s="83"/>
      <c r="B504" s="14"/>
      <c r="C504" s="87"/>
      <c r="D504" s="87"/>
      <c r="E504" s="87"/>
      <c r="F504" s="87"/>
      <c r="G504" s="33"/>
      <c r="H504" s="33"/>
      <c r="I504" s="17"/>
      <c r="J504" s="17"/>
      <c r="K504" s="33"/>
      <c r="L504" s="33"/>
      <c r="M504" s="33"/>
      <c r="N504" s="33"/>
      <c r="O504" s="33"/>
      <c r="P504" s="27"/>
      <c r="Q504" s="27"/>
      <c r="R504" s="5"/>
      <c r="S504" s="27"/>
      <c r="T504" s="5"/>
      <c r="U504" s="27"/>
      <c r="V504" s="5"/>
      <c r="W504" s="5"/>
      <c r="X504" s="27"/>
    </row>
    <row r="505" spans="1:24" s="81" customFormat="1" ht="17.25" customHeight="1">
      <c r="A505" s="83"/>
      <c r="B505" s="82"/>
      <c r="C505" s="87"/>
      <c r="D505" s="87"/>
      <c r="E505" s="87"/>
      <c r="F505" s="87"/>
      <c r="G505" s="33"/>
      <c r="H505" s="33"/>
      <c r="I505" s="17"/>
      <c r="J505" s="17"/>
      <c r="K505" s="33"/>
      <c r="L505" s="33"/>
      <c r="M505" s="33"/>
      <c r="N505" s="33"/>
      <c r="O505" s="33"/>
      <c r="P505" s="27"/>
      <c r="Q505" s="27"/>
      <c r="R505" s="5"/>
      <c r="S505" s="27"/>
      <c r="T505" s="5"/>
      <c r="U505" s="27"/>
      <c r="V505" s="5"/>
      <c r="W505" s="5"/>
      <c r="X505" s="27"/>
    </row>
    <row r="506" spans="1:24" s="81" customFormat="1" ht="17.25" customHeight="1">
      <c r="A506" s="83"/>
      <c r="B506" s="10"/>
      <c r="C506" s="87"/>
      <c r="D506" s="87"/>
      <c r="E506" s="87"/>
      <c r="F506" s="87"/>
      <c r="G506" s="33"/>
      <c r="H506" s="33"/>
      <c r="I506" s="17"/>
      <c r="J506" s="17"/>
      <c r="K506" s="33"/>
      <c r="L506" s="33"/>
      <c r="M506" s="33"/>
      <c r="N506" s="33"/>
      <c r="O506" s="33"/>
      <c r="P506" s="27"/>
      <c r="Q506" s="27"/>
      <c r="R506" s="5"/>
      <c r="S506" s="27"/>
      <c r="T506" s="5"/>
      <c r="U506" s="27"/>
      <c r="V506" s="5"/>
      <c r="W506" s="5"/>
      <c r="X506" s="27"/>
    </row>
    <row r="507" spans="1:24" s="81" customFormat="1" ht="17.25" customHeight="1">
      <c r="A507" s="83"/>
      <c r="B507" s="84"/>
      <c r="C507" s="87"/>
      <c r="D507" s="87"/>
      <c r="E507" s="87"/>
      <c r="F507" s="87"/>
      <c r="G507" s="33"/>
      <c r="H507" s="33"/>
      <c r="I507" s="17"/>
      <c r="J507" s="17"/>
      <c r="K507" s="33"/>
      <c r="L507" s="33"/>
      <c r="M507" s="33"/>
      <c r="N507" s="33"/>
      <c r="O507" s="33"/>
      <c r="P507" s="27"/>
      <c r="Q507" s="27"/>
      <c r="R507" s="5"/>
      <c r="S507" s="27"/>
      <c r="T507" s="5"/>
      <c r="U507" s="27"/>
      <c r="V507" s="5"/>
      <c r="W507" s="5"/>
      <c r="X507" s="27"/>
    </row>
    <row r="508" spans="1:24" s="81" customFormat="1" ht="17.25" customHeight="1">
      <c r="A508" s="83"/>
      <c r="B508" s="23"/>
      <c r="C508" s="87"/>
      <c r="D508" s="87"/>
      <c r="E508" s="87"/>
      <c r="F508" s="87"/>
      <c r="G508" s="33"/>
      <c r="H508" s="33"/>
      <c r="I508" s="17"/>
      <c r="J508" s="17"/>
      <c r="K508" s="33"/>
      <c r="L508" s="33"/>
      <c r="M508" s="33"/>
      <c r="N508" s="33"/>
      <c r="O508" s="33"/>
      <c r="P508" s="27"/>
      <c r="Q508" s="27"/>
      <c r="R508" s="5"/>
      <c r="S508" s="27"/>
      <c r="T508" s="5"/>
      <c r="U508" s="27"/>
      <c r="V508" s="5"/>
      <c r="W508" s="5"/>
      <c r="X508" s="27"/>
    </row>
    <row r="509" spans="1:24" s="81" customFormat="1" ht="17.25" customHeight="1">
      <c r="A509" s="102"/>
      <c r="B509" s="94"/>
      <c r="C509" s="109"/>
      <c r="D509" s="109"/>
      <c r="E509" s="109"/>
      <c r="F509" s="109"/>
      <c r="G509" s="109"/>
      <c r="H509" s="109"/>
      <c r="I509" s="110"/>
      <c r="J509" s="110"/>
      <c r="K509" s="109"/>
      <c r="L509" s="109"/>
      <c r="M509" s="109"/>
      <c r="N509" s="109"/>
      <c r="O509" s="109"/>
      <c r="P509" s="39"/>
      <c r="Q509" s="39"/>
      <c r="R509" s="109"/>
      <c r="S509" s="39"/>
      <c r="T509" s="109"/>
      <c r="U509" s="39"/>
      <c r="V509" s="109"/>
      <c r="W509" s="109"/>
      <c r="X509" s="27"/>
    </row>
    <row r="510" spans="1:24" s="81" customFormat="1" ht="17.25" customHeight="1">
      <c r="A510" s="83"/>
      <c r="B510" s="14"/>
      <c r="C510" s="87"/>
      <c r="D510" s="87"/>
      <c r="E510" s="87"/>
      <c r="F510" s="87"/>
      <c r="G510" s="33"/>
      <c r="H510" s="33"/>
      <c r="I510" s="17"/>
      <c r="J510" s="17"/>
      <c r="K510" s="33"/>
      <c r="L510" s="33"/>
      <c r="M510" s="33"/>
      <c r="N510" s="33"/>
      <c r="O510" s="33"/>
      <c r="P510" s="27"/>
      <c r="Q510" s="27"/>
      <c r="R510" s="5"/>
      <c r="S510" s="27"/>
      <c r="T510" s="5"/>
      <c r="U510" s="27"/>
      <c r="V510" s="5"/>
      <c r="W510" s="5"/>
      <c r="X510" s="27"/>
    </row>
    <row r="511" spans="1:24" s="81" customFormat="1" ht="17.25" customHeight="1">
      <c r="A511" s="83"/>
      <c r="B511" s="14"/>
      <c r="C511" s="87"/>
      <c r="D511" s="87"/>
      <c r="E511" s="87"/>
      <c r="F511" s="87"/>
      <c r="G511" s="33"/>
      <c r="H511" s="33"/>
      <c r="I511" s="17"/>
      <c r="J511" s="17"/>
      <c r="K511" s="33"/>
      <c r="L511" s="33"/>
      <c r="M511" s="33"/>
      <c r="N511" s="33"/>
      <c r="O511" s="33"/>
      <c r="P511" s="27"/>
      <c r="Q511" s="27"/>
      <c r="R511" s="5"/>
      <c r="S511" s="27"/>
      <c r="T511" s="5"/>
      <c r="U511" s="27"/>
      <c r="V511" s="5"/>
      <c r="W511" s="5"/>
      <c r="X511" s="27"/>
    </row>
    <row r="512" spans="1:24" s="81" customFormat="1" ht="17.25" customHeight="1">
      <c r="A512" s="83"/>
      <c r="B512" s="14"/>
      <c r="C512" s="87"/>
      <c r="D512" s="87"/>
      <c r="E512" s="87"/>
      <c r="F512" s="87"/>
      <c r="G512" s="33"/>
      <c r="H512" s="33"/>
      <c r="I512" s="17"/>
      <c r="J512" s="17"/>
      <c r="K512" s="33"/>
      <c r="L512" s="33"/>
      <c r="M512" s="33"/>
      <c r="N512" s="33"/>
      <c r="O512" s="33"/>
      <c r="P512" s="27"/>
      <c r="Q512" s="27"/>
      <c r="R512" s="5"/>
      <c r="S512" s="27"/>
      <c r="T512" s="5"/>
      <c r="U512" s="27"/>
      <c r="V512" s="5"/>
      <c r="W512" s="5"/>
      <c r="X512" s="27"/>
    </row>
    <row r="513" spans="1:24" s="81" customFormat="1" ht="17.25" customHeight="1">
      <c r="A513" s="83"/>
      <c r="B513" s="14"/>
      <c r="C513" s="87"/>
      <c r="D513" s="87"/>
      <c r="E513" s="87"/>
      <c r="F513" s="87"/>
      <c r="G513" s="33"/>
      <c r="H513" s="33"/>
      <c r="I513" s="17"/>
      <c r="J513" s="17"/>
      <c r="K513" s="33"/>
      <c r="L513" s="33"/>
      <c r="M513" s="33"/>
      <c r="N513" s="33"/>
      <c r="O513" s="33"/>
      <c r="P513" s="27"/>
      <c r="Q513" s="27"/>
      <c r="R513" s="5"/>
      <c r="S513" s="27"/>
      <c r="T513" s="5"/>
      <c r="U513" s="27"/>
      <c r="V513" s="5"/>
      <c r="W513" s="5"/>
      <c r="X513" s="27"/>
    </row>
    <row r="514" spans="1:24" s="81" customFormat="1" ht="17.25" customHeight="1">
      <c r="A514" s="83"/>
      <c r="B514" s="14"/>
      <c r="C514" s="87"/>
      <c r="D514" s="87"/>
      <c r="E514" s="87"/>
      <c r="F514" s="87"/>
      <c r="G514" s="33"/>
      <c r="H514" s="33"/>
      <c r="I514" s="17"/>
      <c r="J514" s="17"/>
      <c r="K514" s="33"/>
      <c r="L514" s="33"/>
      <c r="M514" s="33"/>
      <c r="N514" s="33"/>
      <c r="O514" s="33"/>
      <c r="P514" s="27"/>
      <c r="Q514" s="27"/>
      <c r="R514" s="5"/>
      <c r="S514" s="27"/>
      <c r="T514" s="5"/>
      <c r="U514" s="27"/>
      <c r="V514" s="5"/>
      <c r="W514" s="5"/>
      <c r="X514" s="27"/>
    </row>
    <row r="515" spans="1:24" s="81" customFormat="1" ht="17.25" customHeight="1">
      <c r="A515" s="83"/>
      <c r="B515" s="14"/>
      <c r="C515" s="87"/>
      <c r="D515" s="87"/>
      <c r="E515" s="87"/>
      <c r="F515" s="87"/>
      <c r="G515" s="33"/>
      <c r="H515" s="33"/>
      <c r="I515" s="17"/>
      <c r="J515" s="17"/>
      <c r="K515" s="33"/>
      <c r="L515" s="33"/>
      <c r="M515" s="33"/>
      <c r="N515" s="33"/>
      <c r="O515" s="33"/>
      <c r="P515" s="27"/>
      <c r="Q515" s="27"/>
      <c r="R515" s="5"/>
      <c r="S515" s="27"/>
      <c r="T515" s="5"/>
      <c r="U515" s="27"/>
      <c r="V515" s="5"/>
      <c r="W515" s="5"/>
      <c r="X515" s="27"/>
    </row>
    <row r="516" spans="1:24" s="81" customFormat="1" ht="17.25" customHeight="1">
      <c r="A516" s="83"/>
      <c r="B516" s="14"/>
      <c r="C516" s="87"/>
      <c r="D516" s="87"/>
      <c r="E516" s="87"/>
      <c r="F516" s="87"/>
      <c r="G516" s="33"/>
      <c r="H516" s="33"/>
      <c r="I516" s="17"/>
      <c r="J516" s="17"/>
      <c r="K516" s="33"/>
      <c r="L516" s="33"/>
      <c r="M516" s="33"/>
      <c r="N516" s="33"/>
      <c r="O516" s="33"/>
      <c r="P516" s="27"/>
      <c r="Q516" s="27"/>
      <c r="R516" s="5"/>
      <c r="S516" s="27"/>
      <c r="T516" s="5"/>
      <c r="U516" s="27"/>
      <c r="V516" s="5"/>
      <c r="W516" s="5"/>
      <c r="X516" s="27"/>
    </row>
    <row r="517" spans="1:24" s="81" customFormat="1" ht="17.25" customHeight="1">
      <c r="A517" s="83"/>
      <c r="B517" s="14"/>
      <c r="C517" s="87"/>
      <c r="D517" s="87"/>
      <c r="E517" s="87"/>
      <c r="F517" s="87"/>
      <c r="G517" s="33"/>
      <c r="H517" s="33"/>
      <c r="I517" s="17"/>
      <c r="J517" s="17"/>
      <c r="K517" s="33"/>
      <c r="L517" s="33"/>
      <c r="M517" s="33"/>
      <c r="N517" s="33"/>
      <c r="O517" s="33"/>
      <c r="P517" s="27"/>
      <c r="Q517" s="27"/>
      <c r="R517" s="5"/>
      <c r="S517" s="27"/>
      <c r="T517" s="5"/>
      <c r="U517" s="27"/>
      <c r="V517" s="5"/>
      <c r="W517" s="5"/>
      <c r="X517" s="27"/>
    </row>
    <row r="518" spans="1:24" s="81" customFormat="1" ht="17.25" customHeight="1">
      <c r="A518" s="83"/>
      <c r="B518" s="14"/>
      <c r="C518" s="87"/>
      <c r="D518" s="87"/>
      <c r="E518" s="87"/>
      <c r="F518" s="87"/>
      <c r="G518" s="33"/>
      <c r="H518" s="33"/>
      <c r="I518" s="17"/>
      <c r="J518" s="17"/>
      <c r="K518" s="33"/>
      <c r="L518" s="33"/>
      <c r="M518" s="33"/>
      <c r="N518" s="33"/>
      <c r="O518" s="33"/>
      <c r="P518" s="27"/>
      <c r="Q518" s="27"/>
      <c r="R518" s="5"/>
      <c r="S518" s="27"/>
      <c r="T518" s="5"/>
      <c r="U518" s="27"/>
      <c r="V518" s="5"/>
      <c r="W518" s="5"/>
      <c r="X518" s="27"/>
    </row>
    <row r="519" spans="1:24" s="81" customFormat="1" ht="17.25" customHeight="1">
      <c r="A519" s="83"/>
      <c r="B519" s="14"/>
      <c r="C519" s="87"/>
      <c r="D519" s="87"/>
      <c r="E519" s="87"/>
      <c r="F519" s="87"/>
      <c r="G519" s="33"/>
      <c r="H519" s="33"/>
      <c r="I519" s="17"/>
      <c r="J519" s="17"/>
      <c r="K519" s="33"/>
      <c r="L519" s="33"/>
      <c r="M519" s="33"/>
      <c r="N519" s="33"/>
      <c r="O519" s="33"/>
      <c r="P519" s="27"/>
      <c r="Q519" s="27"/>
      <c r="R519" s="5"/>
      <c r="S519" s="27"/>
      <c r="T519" s="5"/>
      <c r="U519" s="27"/>
      <c r="V519" s="5"/>
      <c r="W519" s="5"/>
      <c r="X519" s="27"/>
    </row>
    <row r="520" spans="1:24" s="81" customFormat="1" ht="17.25" customHeight="1">
      <c r="A520" s="83"/>
      <c r="B520" s="14"/>
      <c r="C520" s="87"/>
      <c r="D520" s="87"/>
      <c r="E520" s="87"/>
      <c r="F520" s="87"/>
      <c r="G520" s="33"/>
      <c r="H520" s="33"/>
      <c r="I520" s="17"/>
      <c r="J520" s="17"/>
      <c r="K520" s="33"/>
      <c r="L520" s="33"/>
      <c r="M520" s="33"/>
      <c r="N520" s="33"/>
      <c r="O520" s="33"/>
      <c r="P520" s="27"/>
      <c r="Q520" s="27"/>
      <c r="R520" s="5"/>
      <c r="S520" s="27"/>
      <c r="T520" s="5"/>
      <c r="U520" s="27"/>
      <c r="V520" s="5"/>
      <c r="W520" s="5"/>
      <c r="X520" s="27"/>
    </row>
    <row r="521" spans="1:24" s="81" customFormat="1" ht="17.25" customHeight="1">
      <c r="A521" s="83"/>
      <c r="B521" s="14"/>
      <c r="C521" s="87"/>
      <c r="D521" s="87"/>
      <c r="E521" s="87"/>
      <c r="F521" s="87"/>
      <c r="G521" s="33"/>
      <c r="H521" s="33"/>
      <c r="I521" s="17"/>
      <c r="J521" s="17"/>
      <c r="K521" s="33"/>
      <c r="L521" s="33"/>
      <c r="M521" s="33"/>
      <c r="N521" s="33"/>
      <c r="O521" s="33"/>
      <c r="P521" s="27"/>
      <c r="Q521" s="27"/>
      <c r="R521" s="5"/>
      <c r="S521" s="27"/>
      <c r="T521" s="5"/>
      <c r="U521" s="27"/>
      <c r="V521" s="5"/>
      <c r="W521" s="5"/>
      <c r="X521" s="27"/>
    </row>
    <row r="522" spans="1:24" s="81" customFormat="1" ht="17.25" customHeight="1">
      <c r="A522" s="83"/>
      <c r="B522" s="14"/>
      <c r="C522" s="87"/>
      <c r="D522" s="87"/>
      <c r="E522" s="87"/>
      <c r="F522" s="87"/>
      <c r="G522" s="33"/>
      <c r="H522" s="33"/>
      <c r="I522" s="17"/>
      <c r="J522" s="17"/>
      <c r="K522" s="33"/>
      <c r="L522" s="33"/>
      <c r="M522" s="33"/>
      <c r="N522" s="33"/>
      <c r="O522" s="33"/>
      <c r="P522" s="27"/>
      <c r="Q522" s="27"/>
      <c r="R522" s="5"/>
      <c r="S522" s="27"/>
      <c r="T522" s="5"/>
      <c r="U522" s="27"/>
      <c r="V522" s="5"/>
      <c r="W522" s="5"/>
      <c r="X522" s="27"/>
    </row>
    <row r="523" spans="1:24" s="81" customFormat="1" ht="17.25" customHeight="1">
      <c r="A523" s="83"/>
      <c r="B523" s="14"/>
      <c r="C523" s="87"/>
      <c r="D523" s="87"/>
      <c r="E523" s="87"/>
      <c r="F523" s="87"/>
      <c r="G523" s="33"/>
      <c r="H523" s="33"/>
      <c r="I523" s="17"/>
      <c r="J523" s="17"/>
      <c r="K523" s="33"/>
      <c r="L523" s="33"/>
      <c r="M523" s="33"/>
      <c r="N523" s="33"/>
      <c r="O523" s="33"/>
      <c r="P523" s="27"/>
      <c r="Q523" s="27"/>
      <c r="R523" s="5"/>
      <c r="S523" s="27"/>
      <c r="T523" s="5"/>
      <c r="U523" s="27"/>
      <c r="V523" s="5"/>
      <c r="W523" s="5"/>
      <c r="X523" s="27"/>
    </row>
    <row r="524" spans="1:24" s="81" customFormat="1" ht="17.25" customHeight="1">
      <c r="A524" s="83"/>
      <c r="B524" s="14"/>
      <c r="C524" s="87"/>
      <c r="D524" s="87"/>
      <c r="E524" s="87"/>
      <c r="F524" s="87"/>
      <c r="G524" s="33"/>
      <c r="H524" s="33"/>
      <c r="I524" s="17"/>
      <c r="J524" s="17"/>
      <c r="K524" s="33"/>
      <c r="L524" s="33"/>
      <c r="M524" s="33"/>
      <c r="N524" s="33"/>
      <c r="O524" s="33"/>
      <c r="P524" s="27"/>
      <c r="Q524" s="27"/>
      <c r="R524" s="5"/>
      <c r="S524" s="27"/>
      <c r="T524" s="5"/>
      <c r="U524" s="27"/>
      <c r="V524" s="5"/>
      <c r="W524" s="5"/>
      <c r="X524" s="27"/>
    </row>
    <row r="525" spans="1:24" s="81" customFormat="1" ht="17.25" customHeight="1">
      <c r="A525" s="83"/>
      <c r="B525" s="14"/>
      <c r="C525" s="87"/>
      <c r="D525" s="87"/>
      <c r="E525" s="87"/>
      <c r="F525" s="87"/>
      <c r="G525" s="33"/>
      <c r="H525" s="33"/>
      <c r="I525" s="17"/>
      <c r="J525" s="17"/>
      <c r="K525" s="33"/>
      <c r="L525" s="33"/>
      <c r="M525" s="33"/>
      <c r="N525" s="33"/>
      <c r="O525" s="33"/>
      <c r="P525" s="27"/>
      <c r="Q525" s="27"/>
      <c r="R525" s="5"/>
      <c r="S525" s="27"/>
      <c r="T525" s="5"/>
      <c r="U525" s="27"/>
      <c r="V525" s="5"/>
      <c r="W525" s="5"/>
      <c r="X525" s="27"/>
    </row>
    <row r="526" spans="1:24" s="81" customFormat="1" ht="17.25" customHeight="1">
      <c r="A526" s="83"/>
      <c r="B526" s="14"/>
      <c r="C526" s="87"/>
      <c r="D526" s="87"/>
      <c r="E526" s="87"/>
      <c r="F526" s="87"/>
      <c r="G526" s="33"/>
      <c r="H526" s="33"/>
      <c r="I526" s="17"/>
      <c r="J526" s="17"/>
      <c r="K526" s="33"/>
      <c r="L526" s="33"/>
      <c r="M526" s="33"/>
      <c r="N526" s="33"/>
      <c r="O526" s="33"/>
      <c r="P526" s="27"/>
      <c r="Q526" s="27"/>
      <c r="R526" s="5"/>
      <c r="S526" s="27"/>
      <c r="T526" s="5"/>
      <c r="U526" s="27"/>
      <c r="V526" s="5"/>
      <c r="W526" s="5"/>
      <c r="X526" s="27"/>
    </row>
    <row r="527" spans="1:24" s="81" customFormat="1" ht="17.25" customHeight="1">
      <c r="A527" s="83"/>
      <c r="B527" s="14"/>
      <c r="C527" s="87"/>
      <c r="D527" s="87"/>
      <c r="E527" s="87"/>
      <c r="F527" s="87"/>
      <c r="G527" s="33"/>
      <c r="H527" s="33"/>
      <c r="I527" s="17"/>
      <c r="J527" s="17"/>
      <c r="K527" s="33"/>
      <c r="L527" s="33"/>
      <c r="M527" s="33"/>
      <c r="N527" s="33"/>
      <c r="O527" s="33"/>
      <c r="P527" s="27"/>
      <c r="Q527" s="27"/>
      <c r="R527" s="5"/>
      <c r="S527" s="27"/>
      <c r="T527" s="5"/>
      <c r="U527" s="27"/>
      <c r="V527" s="5"/>
      <c r="W527" s="5"/>
      <c r="X527" s="27"/>
    </row>
    <row r="528" spans="1:24" s="81" customFormat="1" ht="17.25" customHeight="1">
      <c r="A528" s="83"/>
      <c r="B528" s="14"/>
      <c r="C528" s="87"/>
      <c r="D528" s="87"/>
      <c r="E528" s="87"/>
      <c r="F528" s="87"/>
      <c r="G528" s="33"/>
      <c r="H528" s="33"/>
      <c r="I528" s="17"/>
      <c r="J528" s="17"/>
      <c r="K528" s="33"/>
      <c r="L528" s="33"/>
      <c r="M528" s="33"/>
      <c r="N528" s="33"/>
      <c r="O528" s="33"/>
      <c r="P528" s="27"/>
      <c r="Q528" s="27"/>
      <c r="R528" s="5"/>
      <c r="S528" s="27"/>
      <c r="T528" s="5"/>
      <c r="U528" s="27"/>
      <c r="V528" s="5"/>
      <c r="W528" s="5"/>
      <c r="X528" s="27"/>
    </row>
    <row r="529" spans="1:24" s="81" customFormat="1" ht="17.25" customHeight="1">
      <c r="A529" s="83"/>
      <c r="B529" s="14"/>
      <c r="C529" s="87"/>
      <c r="D529" s="87"/>
      <c r="E529" s="87"/>
      <c r="F529" s="87"/>
      <c r="G529" s="33"/>
      <c r="H529" s="33"/>
      <c r="I529" s="17"/>
      <c r="J529" s="17"/>
      <c r="K529" s="33"/>
      <c r="L529" s="33"/>
      <c r="M529" s="33"/>
      <c r="N529" s="33"/>
      <c r="O529" s="33"/>
      <c r="P529" s="27"/>
      <c r="Q529" s="27"/>
      <c r="R529" s="5"/>
      <c r="S529" s="27"/>
      <c r="T529" s="5"/>
      <c r="U529" s="27"/>
      <c r="V529" s="5"/>
      <c r="W529" s="5"/>
      <c r="X529" s="27"/>
    </row>
    <row r="530" spans="1:24" s="81" customFormat="1" ht="17.25" customHeight="1">
      <c r="A530" s="83"/>
      <c r="B530" s="14"/>
      <c r="C530" s="87"/>
      <c r="D530" s="87"/>
      <c r="E530" s="87"/>
      <c r="F530" s="87"/>
      <c r="G530" s="33"/>
      <c r="H530" s="33"/>
      <c r="I530" s="17"/>
      <c r="J530" s="17"/>
      <c r="K530" s="33"/>
      <c r="L530" s="33"/>
      <c r="M530" s="33"/>
      <c r="N530" s="33"/>
      <c r="O530" s="33"/>
      <c r="P530" s="27"/>
      <c r="Q530" s="27"/>
      <c r="R530" s="5"/>
      <c r="S530" s="27"/>
      <c r="T530" s="5"/>
      <c r="U530" s="27"/>
      <c r="V530" s="5"/>
      <c r="W530" s="5"/>
      <c r="X530" s="27"/>
    </row>
    <row r="531" spans="1:24" s="81" customFormat="1" ht="17.25" customHeight="1">
      <c r="A531" s="83"/>
      <c r="B531" s="14"/>
      <c r="C531" s="87"/>
      <c r="D531" s="87"/>
      <c r="E531" s="87"/>
      <c r="F531" s="87"/>
      <c r="G531" s="33"/>
      <c r="H531" s="33"/>
      <c r="I531" s="17"/>
      <c r="J531" s="17"/>
      <c r="K531" s="33"/>
      <c r="L531" s="33"/>
      <c r="M531" s="33"/>
      <c r="N531" s="33"/>
      <c r="O531" s="33"/>
      <c r="P531" s="27"/>
      <c r="Q531" s="27"/>
      <c r="R531" s="5"/>
      <c r="S531" s="27"/>
      <c r="T531" s="5"/>
      <c r="U531" s="27"/>
      <c r="V531" s="5"/>
      <c r="W531" s="5"/>
      <c r="X531" s="27"/>
    </row>
    <row r="532" spans="1:24" s="81" customFormat="1" ht="17.25" customHeight="1">
      <c r="A532" s="83"/>
      <c r="B532" s="14"/>
      <c r="C532" s="87"/>
      <c r="D532" s="87"/>
      <c r="E532" s="87"/>
      <c r="F532" s="87"/>
      <c r="G532" s="33"/>
      <c r="H532" s="33"/>
      <c r="I532" s="17"/>
      <c r="J532" s="17"/>
      <c r="K532" s="33"/>
      <c r="L532" s="33"/>
      <c r="M532" s="33"/>
      <c r="N532" s="33"/>
      <c r="O532" s="33"/>
      <c r="P532" s="27"/>
      <c r="Q532" s="27"/>
      <c r="R532" s="5"/>
      <c r="S532" s="27"/>
      <c r="T532" s="5"/>
      <c r="U532" s="27"/>
      <c r="V532" s="5"/>
      <c r="W532" s="5"/>
      <c r="X532" s="27"/>
    </row>
    <row r="533" spans="1:24" s="81" customFormat="1" ht="17.25" customHeight="1">
      <c r="A533" s="83"/>
      <c r="B533" s="14"/>
      <c r="C533" s="87"/>
      <c r="D533" s="87"/>
      <c r="E533" s="87"/>
      <c r="F533" s="87"/>
      <c r="G533" s="33"/>
      <c r="H533" s="33"/>
      <c r="I533" s="17"/>
      <c r="J533" s="17"/>
      <c r="K533" s="33"/>
      <c r="L533" s="33"/>
      <c r="M533" s="33"/>
      <c r="N533" s="33"/>
      <c r="O533" s="33"/>
      <c r="P533" s="27"/>
      <c r="Q533" s="27"/>
      <c r="R533" s="5"/>
      <c r="S533" s="27"/>
      <c r="T533" s="5"/>
      <c r="U533" s="27"/>
      <c r="V533" s="5"/>
      <c r="W533" s="5"/>
      <c r="X533" s="27"/>
    </row>
    <row r="534" spans="1:24" s="81" customFormat="1" ht="17.25" customHeight="1">
      <c r="A534" s="83"/>
      <c r="B534" s="14"/>
      <c r="C534" s="87"/>
      <c r="D534" s="87"/>
      <c r="E534" s="87"/>
      <c r="F534" s="87"/>
      <c r="G534" s="33"/>
      <c r="H534" s="33"/>
      <c r="I534" s="17"/>
      <c r="J534" s="17"/>
      <c r="K534" s="33"/>
      <c r="L534" s="33"/>
      <c r="M534" s="33"/>
      <c r="N534" s="33"/>
      <c r="O534" s="33"/>
      <c r="P534" s="27"/>
      <c r="Q534" s="27"/>
      <c r="R534" s="5"/>
      <c r="S534" s="27"/>
      <c r="T534" s="5"/>
      <c r="U534" s="27"/>
      <c r="V534" s="5"/>
      <c r="W534" s="5"/>
      <c r="X534" s="27"/>
    </row>
    <row r="535" spans="1:24" s="81" customFormat="1" ht="17.25" customHeight="1">
      <c r="A535" s="83"/>
      <c r="B535" s="14"/>
      <c r="C535" s="87"/>
      <c r="D535" s="87"/>
      <c r="E535" s="87"/>
      <c r="F535" s="87"/>
      <c r="G535" s="33"/>
      <c r="H535" s="33"/>
      <c r="I535" s="17"/>
      <c r="J535" s="17"/>
      <c r="K535" s="33"/>
      <c r="L535" s="33"/>
      <c r="M535" s="33"/>
      <c r="N535" s="33"/>
      <c r="O535" s="33"/>
      <c r="P535" s="27"/>
      <c r="Q535" s="27"/>
      <c r="R535" s="5"/>
      <c r="S535" s="27"/>
      <c r="T535" s="5"/>
      <c r="U535" s="27"/>
      <c r="V535" s="5"/>
      <c r="W535" s="5"/>
      <c r="X535" s="27"/>
    </row>
    <row r="536" spans="1:24" s="81" customFormat="1" ht="17.25" customHeight="1">
      <c r="A536" s="83"/>
      <c r="B536" s="82"/>
      <c r="C536" s="87"/>
      <c r="D536" s="87"/>
      <c r="E536" s="87"/>
      <c r="F536" s="87"/>
      <c r="G536" s="33"/>
      <c r="H536" s="33"/>
      <c r="I536" s="17"/>
      <c r="J536" s="17"/>
      <c r="K536" s="33"/>
      <c r="L536" s="33"/>
      <c r="M536" s="33"/>
      <c r="N536" s="33"/>
      <c r="O536" s="33"/>
      <c r="P536" s="27"/>
      <c r="Q536" s="27"/>
      <c r="R536" s="5"/>
      <c r="S536" s="27"/>
      <c r="T536" s="5"/>
      <c r="U536" s="27"/>
      <c r="V536" s="5"/>
      <c r="W536" s="5"/>
      <c r="X536" s="27"/>
    </row>
    <row r="537" spans="1:24" s="81" customFormat="1" ht="17.25" customHeight="1">
      <c r="A537" s="83"/>
      <c r="B537" s="10"/>
      <c r="C537" s="87"/>
      <c r="D537" s="87"/>
      <c r="E537" s="87"/>
      <c r="F537" s="87"/>
      <c r="G537" s="33"/>
      <c r="H537" s="33"/>
      <c r="I537" s="17"/>
      <c r="J537" s="17"/>
      <c r="K537" s="33"/>
      <c r="L537" s="33"/>
      <c r="M537" s="33"/>
      <c r="N537" s="33"/>
      <c r="O537" s="33"/>
      <c r="P537" s="27"/>
      <c r="Q537" s="27"/>
      <c r="R537" s="5"/>
      <c r="S537" s="27"/>
      <c r="T537" s="5"/>
      <c r="U537" s="27"/>
      <c r="V537" s="5"/>
      <c r="W537" s="5"/>
      <c r="X537" s="27"/>
    </row>
    <row r="538" spans="1:24" s="81" customFormat="1" ht="17.25" customHeight="1">
      <c r="A538" s="83"/>
      <c r="B538" s="84"/>
      <c r="C538" s="87"/>
      <c r="D538" s="87"/>
      <c r="E538" s="87"/>
      <c r="F538" s="87"/>
      <c r="G538" s="33"/>
      <c r="H538" s="33"/>
      <c r="I538" s="17"/>
      <c r="J538" s="17"/>
      <c r="K538" s="33"/>
      <c r="L538" s="33"/>
      <c r="M538" s="33"/>
      <c r="N538" s="33"/>
      <c r="O538" s="33"/>
      <c r="P538" s="27"/>
      <c r="Q538" s="27"/>
      <c r="R538" s="5"/>
      <c r="S538" s="27"/>
      <c r="T538" s="5"/>
      <c r="U538" s="27"/>
      <c r="V538" s="5"/>
      <c r="W538" s="5"/>
      <c r="X538" s="27"/>
    </row>
    <row r="539" spans="1:24" s="81" customFormat="1" ht="17.25" customHeight="1">
      <c r="A539" s="83"/>
      <c r="B539" s="23"/>
      <c r="C539" s="87"/>
      <c r="D539" s="87"/>
      <c r="E539" s="87"/>
      <c r="F539" s="87"/>
      <c r="G539" s="33"/>
      <c r="H539" s="33"/>
      <c r="I539" s="17"/>
      <c r="J539" s="17"/>
      <c r="K539" s="33"/>
      <c r="L539" s="33"/>
      <c r="M539" s="33"/>
      <c r="N539" s="33"/>
      <c r="O539" s="33"/>
      <c r="P539" s="27"/>
      <c r="Q539" s="27"/>
      <c r="R539" s="5"/>
      <c r="S539" s="27"/>
      <c r="T539" s="5"/>
      <c r="U539" s="27"/>
      <c r="V539" s="5"/>
      <c r="W539" s="5"/>
      <c r="X539" s="27"/>
    </row>
    <row r="540" spans="1:24" s="81" customFormat="1" ht="17.25" customHeight="1">
      <c r="A540" s="93"/>
      <c r="B540" s="112"/>
      <c r="C540" s="109"/>
      <c r="D540" s="109"/>
      <c r="E540" s="109"/>
      <c r="F540" s="109"/>
      <c r="G540" s="109"/>
      <c r="H540" s="109"/>
      <c r="I540" s="110"/>
      <c r="J540" s="110"/>
      <c r="K540" s="109"/>
      <c r="L540" s="109"/>
      <c r="M540" s="109"/>
      <c r="N540" s="109"/>
      <c r="O540" s="109"/>
      <c r="P540" s="39"/>
      <c r="Q540" s="39"/>
      <c r="R540" s="109"/>
      <c r="S540" s="39"/>
      <c r="T540" s="109"/>
      <c r="U540" s="39"/>
      <c r="V540" s="109"/>
      <c r="W540" s="109"/>
      <c r="X540" s="36"/>
    </row>
    <row r="541" spans="1:24" s="81" customFormat="1" ht="17.25" customHeight="1">
      <c r="A541" s="80"/>
      <c r="B541" s="14"/>
      <c r="C541" s="87"/>
      <c r="D541" s="87"/>
      <c r="E541" s="87"/>
      <c r="F541" s="87"/>
      <c r="G541" s="5"/>
      <c r="H541" s="5"/>
      <c r="I541" s="17"/>
      <c r="J541" s="17"/>
      <c r="K541" s="33"/>
      <c r="L541" s="33"/>
      <c r="M541" s="33"/>
      <c r="N541" s="33"/>
      <c r="O541" s="33"/>
      <c r="P541" s="89"/>
      <c r="Q541" s="89"/>
      <c r="R541" s="5"/>
      <c r="S541" s="27"/>
      <c r="T541" s="5"/>
      <c r="U541" s="27"/>
      <c r="V541" s="5"/>
      <c r="W541" s="5"/>
      <c r="X541" s="38"/>
    </row>
    <row r="542" spans="1:24" s="81" customFormat="1" ht="17.25" customHeight="1">
      <c r="A542" s="80"/>
      <c r="B542" s="14"/>
      <c r="C542" s="87"/>
      <c r="D542" s="87"/>
      <c r="E542" s="87"/>
      <c r="F542" s="87"/>
      <c r="G542" s="5"/>
      <c r="H542" s="5"/>
      <c r="I542" s="17"/>
      <c r="J542" s="17"/>
      <c r="K542" s="33"/>
      <c r="L542" s="33"/>
      <c r="M542" s="33"/>
      <c r="N542" s="33"/>
      <c r="O542" s="86"/>
      <c r="P542" s="89"/>
      <c r="Q542" s="89"/>
      <c r="R542" s="5"/>
      <c r="S542" s="27"/>
      <c r="T542" s="5"/>
      <c r="U542" s="27"/>
      <c r="V542" s="5"/>
      <c r="W542" s="5"/>
      <c r="X542" s="36"/>
    </row>
    <row r="543" spans="1:24" s="81" customFormat="1" ht="17.25" customHeight="1">
      <c r="A543" s="80"/>
      <c r="B543" s="14"/>
      <c r="C543" s="87"/>
      <c r="D543" s="5"/>
      <c r="E543" s="5"/>
      <c r="F543" s="5"/>
      <c r="G543" s="5"/>
      <c r="H543" s="5"/>
      <c r="I543" s="17"/>
      <c r="J543" s="17"/>
      <c r="K543" s="33"/>
      <c r="L543" s="33"/>
      <c r="M543" s="33"/>
      <c r="N543" s="33"/>
      <c r="O543" s="33"/>
      <c r="P543" s="89"/>
      <c r="Q543" s="89"/>
      <c r="R543" s="5"/>
      <c r="S543" s="27"/>
      <c r="T543" s="5"/>
      <c r="U543" s="27"/>
      <c r="V543" s="5"/>
      <c r="W543" s="5"/>
      <c r="X543" s="37"/>
    </row>
    <row r="544" spans="1:24" s="81" customFormat="1" ht="17.25" customHeight="1">
      <c r="A544" s="80"/>
      <c r="B544" s="14"/>
      <c r="C544" s="87"/>
      <c r="D544" s="87"/>
      <c r="E544" s="87"/>
      <c r="F544" s="87"/>
      <c r="G544" s="5"/>
      <c r="H544" s="5"/>
      <c r="I544" s="17"/>
      <c r="J544" s="88"/>
      <c r="K544" s="86"/>
      <c r="L544" s="86"/>
      <c r="M544" s="86"/>
      <c r="N544" s="86"/>
      <c r="O544" s="86"/>
      <c r="P544" s="89"/>
      <c r="Q544" s="89"/>
      <c r="R544" s="7"/>
      <c r="S544" s="85"/>
      <c r="T544" s="7"/>
      <c r="U544" s="85"/>
      <c r="V544" s="7"/>
      <c r="W544" s="7"/>
      <c r="X544" s="40"/>
    </row>
    <row r="545" spans="1:24" s="81" customFormat="1" ht="17.25" customHeight="1">
      <c r="A545" s="80"/>
      <c r="B545" s="14"/>
      <c r="C545" s="5"/>
      <c r="D545" s="5"/>
      <c r="E545" s="5"/>
      <c r="F545" s="5"/>
      <c r="G545" s="5"/>
      <c r="H545" s="5"/>
      <c r="I545" s="17"/>
      <c r="J545" s="17"/>
      <c r="K545" s="33"/>
      <c r="L545" s="33"/>
      <c r="M545" s="33"/>
      <c r="N545" s="33"/>
      <c r="O545" s="33"/>
      <c r="P545" s="89"/>
      <c r="Q545" s="89"/>
      <c r="R545" s="5"/>
      <c r="S545" s="27"/>
      <c r="T545" s="5"/>
      <c r="U545" s="27"/>
      <c r="V545" s="5"/>
      <c r="W545" s="5"/>
      <c r="X545" s="37"/>
    </row>
    <row r="546" spans="1:24" s="81" customFormat="1" ht="17.25" customHeight="1">
      <c r="A546" s="80"/>
      <c r="B546" s="14"/>
      <c r="C546" s="87"/>
      <c r="D546" s="87"/>
      <c r="E546" s="87"/>
      <c r="F546" s="5"/>
      <c r="G546" s="5"/>
      <c r="H546" s="5"/>
      <c r="I546" s="17"/>
      <c r="J546" s="17"/>
      <c r="K546" s="33"/>
      <c r="L546" s="33"/>
      <c r="M546" s="33"/>
      <c r="N546" s="33"/>
      <c r="O546" s="86"/>
      <c r="P546" s="89"/>
      <c r="Q546" s="89"/>
      <c r="R546" s="5"/>
      <c r="S546" s="27"/>
      <c r="T546" s="5"/>
      <c r="U546" s="27"/>
      <c r="V546" s="5"/>
      <c r="W546" s="5"/>
      <c r="X546" s="37"/>
    </row>
    <row r="547" spans="1:24" s="81" customFormat="1" ht="17.25" customHeight="1">
      <c r="A547" s="95"/>
      <c r="B547" s="14"/>
      <c r="C547" s="87"/>
      <c r="D547" s="87"/>
      <c r="E547" s="87"/>
      <c r="F547" s="87"/>
      <c r="G547" s="5"/>
      <c r="H547" s="5"/>
      <c r="I547" s="17"/>
      <c r="J547" s="17"/>
      <c r="K547" s="33"/>
      <c r="L547" s="33"/>
      <c r="M547" s="33"/>
      <c r="N547" s="33"/>
      <c r="O547" s="86"/>
      <c r="P547" s="89"/>
      <c r="Q547" s="89"/>
      <c r="R547" s="5"/>
      <c r="S547" s="27"/>
      <c r="T547" s="5"/>
      <c r="U547" s="27"/>
      <c r="V547" s="5"/>
      <c r="W547" s="5"/>
      <c r="X547" s="38"/>
    </row>
    <row r="548" spans="1:24" s="81" customFormat="1" ht="17.25" customHeight="1">
      <c r="A548" s="80"/>
      <c r="B548" s="14"/>
      <c r="C548" s="87"/>
      <c r="D548" s="87"/>
      <c r="E548" s="87"/>
      <c r="F548" s="87"/>
      <c r="G548" s="5"/>
      <c r="H548" s="5"/>
      <c r="I548" s="17"/>
      <c r="J548" s="17"/>
      <c r="K548" s="33"/>
      <c r="L548" s="33"/>
      <c r="M548" s="33"/>
      <c r="N548" s="33"/>
      <c r="O548" s="33"/>
      <c r="P548" s="89"/>
      <c r="Q548" s="89"/>
      <c r="R548" s="5"/>
      <c r="S548" s="27"/>
      <c r="T548" s="5"/>
      <c r="U548" s="27"/>
      <c r="V548" s="5"/>
      <c r="W548" s="5"/>
      <c r="X548" s="38"/>
    </row>
    <row r="549" spans="1:24" s="81" customFormat="1" ht="17.25" customHeight="1">
      <c r="A549" s="95"/>
      <c r="B549" s="14"/>
      <c r="C549" s="87"/>
      <c r="D549" s="87"/>
      <c r="E549" s="87"/>
      <c r="F549" s="87"/>
      <c r="G549" s="5"/>
      <c r="H549" s="5"/>
      <c r="I549" s="17"/>
      <c r="J549" s="17"/>
      <c r="K549" s="33"/>
      <c r="L549" s="33"/>
      <c r="M549" s="33"/>
      <c r="N549" s="33"/>
      <c r="O549" s="33"/>
      <c r="P549" s="89"/>
      <c r="Q549" s="89"/>
      <c r="R549" s="5"/>
      <c r="S549" s="27"/>
      <c r="T549" s="5"/>
      <c r="U549" s="27"/>
      <c r="V549" s="5"/>
      <c r="W549" s="5"/>
      <c r="X549" s="37"/>
    </row>
    <row r="550" spans="1:24" s="81" customFormat="1" ht="17.25" customHeight="1">
      <c r="A550" s="80"/>
      <c r="B550" s="14"/>
      <c r="C550" s="87"/>
      <c r="D550" s="87"/>
      <c r="E550" s="87"/>
      <c r="F550" s="87"/>
      <c r="G550" s="5"/>
      <c r="H550" s="5"/>
      <c r="I550" s="17"/>
      <c r="J550" s="17"/>
      <c r="K550" s="33"/>
      <c r="L550" s="33"/>
      <c r="M550" s="33"/>
      <c r="N550" s="33"/>
      <c r="O550" s="33"/>
      <c r="P550" s="89"/>
      <c r="Q550" s="89"/>
      <c r="R550" s="5"/>
      <c r="S550" s="27"/>
      <c r="T550" s="5"/>
      <c r="U550" s="27"/>
      <c r="V550" s="5"/>
      <c r="W550" s="5"/>
      <c r="X550" s="41"/>
    </row>
    <row r="551" spans="1:24" s="81" customFormat="1" ht="17.25" customHeight="1">
      <c r="A551" s="80"/>
      <c r="B551" s="14"/>
      <c r="C551" s="87"/>
      <c r="D551" s="87"/>
      <c r="E551" s="87"/>
      <c r="F551" s="87"/>
      <c r="G551" s="5"/>
      <c r="H551" s="5"/>
      <c r="I551" s="17"/>
      <c r="J551" s="17"/>
      <c r="K551" s="33"/>
      <c r="L551" s="33"/>
      <c r="M551" s="33"/>
      <c r="N551" s="33"/>
      <c r="O551" s="33"/>
      <c r="P551" s="89"/>
      <c r="Q551" s="89"/>
      <c r="R551" s="5"/>
      <c r="S551" s="27"/>
      <c r="T551" s="5"/>
      <c r="U551" s="27"/>
      <c r="V551" s="5"/>
      <c r="W551" s="5"/>
      <c r="X551" s="41"/>
    </row>
    <row r="552" spans="1:24" s="81" customFormat="1" ht="17.25" customHeight="1">
      <c r="A552" s="80"/>
      <c r="B552" s="14"/>
      <c r="C552" s="87"/>
      <c r="D552" s="87"/>
      <c r="E552" s="87"/>
      <c r="F552" s="87"/>
      <c r="G552" s="5"/>
      <c r="H552" s="5"/>
      <c r="I552" s="17"/>
      <c r="J552" s="17"/>
      <c r="K552" s="33"/>
      <c r="L552" s="33"/>
      <c r="M552" s="33"/>
      <c r="N552" s="33"/>
      <c r="O552" s="33"/>
      <c r="P552" s="89"/>
      <c r="Q552" s="89"/>
      <c r="R552" s="5"/>
      <c r="S552" s="27"/>
      <c r="T552" s="5"/>
      <c r="U552" s="27"/>
      <c r="V552" s="5"/>
      <c r="W552" s="5"/>
      <c r="X552" s="41"/>
    </row>
    <row r="553" spans="1:24" s="81" customFormat="1" ht="17.25" customHeight="1">
      <c r="A553" s="80"/>
      <c r="B553" s="14"/>
      <c r="C553" s="87"/>
      <c r="D553" s="87"/>
      <c r="E553" s="87"/>
      <c r="F553" s="87"/>
      <c r="G553" s="5"/>
      <c r="H553" s="5"/>
      <c r="I553" s="17"/>
      <c r="J553" s="17"/>
      <c r="K553" s="33"/>
      <c r="L553" s="33"/>
      <c r="M553" s="33"/>
      <c r="N553" s="33"/>
      <c r="O553" s="33"/>
      <c r="P553" s="89"/>
      <c r="Q553" s="89"/>
      <c r="R553" s="5"/>
      <c r="S553" s="27"/>
      <c r="T553" s="5"/>
      <c r="U553" s="27"/>
      <c r="V553" s="5"/>
      <c r="W553" s="5"/>
      <c r="X553" s="36"/>
    </row>
    <row r="554" spans="1:24" s="81" customFormat="1" ht="17.25" customHeight="1">
      <c r="A554" s="80"/>
      <c r="B554" s="14"/>
      <c r="C554" s="87"/>
      <c r="D554" s="87"/>
      <c r="E554" s="87"/>
      <c r="F554" s="87"/>
      <c r="G554" s="5"/>
      <c r="H554" s="5"/>
      <c r="I554" s="17"/>
      <c r="J554" s="17"/>
      <c r="K554" s="33"/>
      <c r="L554" s="33"/>
      <c r="M554" s="33"/>
      <c r="N554" s="33"/>
      <c r="O554" s="33"/>
      <c r="P554" s="89"/>
      <c r="Q554" s="89"/>
      <c r="R554" s="5"/>
      <c r="S554" s="27"/>
      <c r="T554" s="5"/>
      <c r="U554" s="27"/>
      <c r="V554" s="5"/>
      <c r="W554" s="5"/>
      <c r="X554" s="41"/>
    </row>
    <row r="555" spans="1:24" s="81" customFormat="1" ht="17.25" customHeight="1">
      <c r="A555" s="80"/>
      <c r="B555" s="14"/>
      <c r="C555" s="87"/>
      <c r="D555" s="87"/>
      <c r="E555" s="87"/>
      <c r="F555" s="87"/>
      <c r="G555" s="5"/>
      <c r="H555" s="5"/>
      <c r="I555" s="17"/>
      <c r="J555" s="17"/>
      <c r="K555" s="33"/>
      <c r="L555" s="33"/>
      <c r="M555" s="33"/>
      <c r="N555" s="33"/>
      <c r="O555" s="33"/>
      <c r="P555" s="89"/>
      <c r="Q555" s="89"/>
      <c r="R555" s="5"/>
      <c r="S555" s="27"/>
      <c r="T555" s="5"/>
      <c r="U555" s="27"/>
      <c r="V555" s="5"/>
      <c r="W555" s="5"/>
      <c r="X555" s="41"/>
    </row>
    <row r="556" spans="1:24" s="81" customFormat="1" ht="17.25" customHeight="1">
      <c r="A556" s="80"/>
      <c r="B556" s="14"/>
      <c r="C556" s="5"/>
      <c r="D556" s="5"/>
      <c r="E556" s="5"/>
      <c r="F556" s="5"/>
      <c r="G556" s="5"/>
      <c r="H556" s="5"/>
      <c r="I556" s="17"/>
      <c r="J556" s="17"/>
      <c r="K556" s="33"/>
      <c r="L556" s="33"/>
      <c r="M556" s="33"/>
      <c r="N556" s="33"/>
      <c r="O556" s="33"/>
      <c r="P556" s="89"/>
      <c r="Q556" s="89"/>
      <c r="R556" s="5"/>
      <c r="S556" s="27"/>
      <c r="T556" s="5"/>
      <c r="U556" s="27"/>
      <c r="V556" s="5"/>
      <c r="W556" s="5"/>
      <c r="X556" s="39"/>
    </row>
    <row r="557" spans="1:24" s="81" customFormat="1" ht="17.25" customHeight="1">
      <c r="A557" s="96"/>
      <c r="B557" s="14"/>
      <c r="C557" s="87"/>
      <c r="D557" s="87"/>
      <c r="E557" s="87"/>
      <c r="F557" s="87"/>
      <c r="G557" s="5"/>
      <c r="H557" s="5"/>
      <c r="I557" s="17"/>
      <c r="J557" s="17"/>
      <c r="K557" s="33"/>
      <c r="L557" s="33"/>
      <c r="M557" s="33"/>
      <c r="N557" s="33"/>
      <c r="O557" s="33"/>
      <c r="P557" s="89"/>
      <c r="Q557" s="89"/>
      <c r="R557" s="5"/>
      <c r="S557" s="27"/>
      <c r="T557" s="5"/>
      <c r="U557" s="27"/>
      <c r="V557" s="5"/>
      <c r="W557" s="5"/>
      <c r="X557" s="39"/>
    </row>
    <row r="558" spans="1:24" s="81" customFormat="1" ht="17.25" customHeight="1">
      <c r="A558" s="80"/>
      <c r="B558" s="14"/>
      <c r="C558" s="87"/>
      <c r="D558" s="87"/>
      <c r="E558" s="87"/>
      <c r="F558" s="87"/>
      <c r="G558" s="5"/>
      <c r="H558" s="5"/>
      <c r="I558" s="17"/>
      <c r="J558" s="17"/>
      <c r="K558" s="33"/>
      <c r="L558" s="33"/>
      <c r="M558" s="33"/>
      <c r="N558" s="33"/>
      <c r="O558" s="33"/>
      <c r="P558" s="89"/>
      <c r="Q558" s="89"/>
      <c r="R558" s="5"/>
      <c r="S558" s="27"/>
      <c r="T558" s="5"/>
      <c r="U558" s="27"/>
      <c r="V558" s="5"/>
      <c r="W558" s="5"/>
      <c r="X558" s="39"/>
    </row>
    <row r="559" spans="1:24" s="81" customFormat="1" ht="17.25" customHeight="1">
      <c r="A559" s="80"/>
      <c r="B559" s="14"/>
      <c r="C559" s="87"/>
      <c r="D559" s="5"/>
      <c r="E559" s="5"/>
      <c r="F559" s="5"/>
      <c r="G559" s="5"/>
      <c r="H559" s="5"/>
      <c r="I559" s="17"/>
      <c r="J559" s="17"/>
      <c r="K559" s="33"/>
      <c r="L559" s="33"/>
      <c r="M559" s="33"/>
      <c r="N559" s="33"/>
      <c r="O559" s="33"/>
      <c r="P559" s="89"/>
      <c r="Q559" s="89"/>
      <c r="R559" s="5"/>
      <c r="S559" s="27"/>
      <c r="T559" s="5"/>
      <c r="U559" s="27"/>
      <c r="V559" s="5"/>
      <c r="W559" s="5"/>
      <c r="X559" s="39"/>
    </row>
    <row r="560" spans="1:24" s="81" customFormat="1" ht="17.25" customHeight="1">
      <c r="A560" s="80"/>
      <c r="B560" s="14"/>
      <c r="C560" s="87"/>
      <c r="D560" s="87"/>
      <c r="E560" s="87"/>
      <c r="F560" s="87"/>
      <c r="G560" s="5"/>
      <c r="H560" s="5"/>
      <c r="I560" s="17"/>
      <c r="J560" s="17"/>
      <c r="K560" s="33"/>
      <c r="L560" s="33"/>
      <c r="M560" s="33"/>
      <c r="N560" s="33"/>
      <c r="O560" s="33"/>
      <c r="P560" s="89"/>
      <c r="Q560" s="89"/>
      <c r="R560" s="5"/>
      <c r="S560" s="27"/>
      <c r="T560" s="5"/>
      <c r="U560" s="27"/>
      <c r="V560" s="5"/>
      <c r="W560" s="5"/>
      <c r="X560" s="39"/>
    </row>
    <row r="561" spans="1:24" s="81" customFormat="1" ht="17.25" customHeight="1">
      <c r="A561" s="80"/>
      <c r="B561" s="14"/>
      <c r="C561" s="87"/>
      <c r="D561" s="87"/>
      <c r="E561" s="87"/>
      <c r="F561" s="87"/>
      <c r="G561" s="5"/>
      <c r="H561" s="5"/>
      <c r="I561" s="17"/>
      <c r="J561" s="17"/>
      <c r="K561" s="33"/>
      <c r="L561" s="33"/>
      <c r="M561" s="33"/>
      <c r="N561" s="33"/>
      <c r="O561" s="33"/>
      <c r="P561" s="89"/>
      <c r="Q561" s="89"/>
      <c r="R561" s="5"/>
      <c r="S561" s="27"/>
      <c r="T561" s="5"/>
      <c r="U561" s="27"/>
      <c r="V561" s="5"/>
      <c r="W561" s="5"/>
      <c r="X561" s="39"/>
    </row>
    <row r="562" spans="1:24" s="81" customFormat="1" ht="17.25" customHeight="1">
      <c r="A562" s="80"/>
      <c r="B562" s="14"/>
      <c r="C562" s="87"/>
      <c r="D562" s="87"/>
      <c r="E562" s="87"/>
      <c r="F562" s="87"/>
      <c r="G562" s="5"/>
      <c r="H562" s="5"/>
      <c r="I562" s="17"/>
      <c r="J562" s="17"/>
      <c r="K562" s="33"/>
      <c r="L562" s="33"/>
      <c r="M562" s="33"/>
      <c r="N562" s="33"/>
      <c r="O562" s="33"/>
      <c r="P562" s="89"/>
      <c r="Q562" s="89"/>
      <c r="R562" s="5"/>
      <c r="S562" s="27"/>
      <c r="T562" s="5"/>
      <c r="U562" s="27"/>
      <c r="V562" s="5"/>
      <c r="W562" s="5"/>
      <c r="X562" s="36"/>
    </row>
    <row r="563" spans="1:24" s="81" customFormat="1" ht="17.25" customHeight="1">
      <c r="A563" s="80"/>
      <c r="B563" s="14"/>
      <c r="C563" s="87"/>
      <c r="D563" s="87"/>
      <c r="E563" s="87"/>
      <c r="F563" s="87"/>
      <c r="G563" s="5"/>
      <c r="H563" s="5"/>
      <c r="I563" s="17"/>
      <c r="J563" s="17"/>
      <c r="K563" s="33"/>
      <c r="L563" s="33"/>
      <c r="M563" s="33"/>
      <c r="N563" s="33"/>
      <c r="O563" s="33"/>
      <c r="P563" s="89"/>
      <c r="Q563" s="89"/>
      <c r="R563" s="5"/>
      <c r="S563" s="27"/>
      <c r="T563" s="5"/>
      <c r="U563" s="27"/>
      <c r="V563" s="5"/>
      <c r="W563" s="5"/>
      <c r="X563" s="36"/>
    </row>
    <row r="564" spans="1:24" s="81" customFormat="1" ht="17.25" customHeight="1">
      <c r="A564" s="80"/>
      <c r="B564" s="14"/>
      <c r="C564" s="87"/>
      <c r="D564" s="87"/>
      <c r="E564" s="87"/>
      <c r="F564" s="87"/>
      <c r="G564" s="5"/>
      <c r="H564" s="5"/>
      <c r="I564" s="17"/>
      <c r="J564" s="17"/>
      <c r="K564" s="33"/>
      <c r="L564" s="33"/>
      <c r="M564" s="33"/>
      <c r="N564" s="33"/>
      <c r="O564" s="33"/>
      <c r="P564" s="89"/>
      <c r="Q564" s="89"/>
      <c r="R564" s="5"/>
      <c r="S564" s="27"/>
      <c r="T564" s="5"/>
      <c r="U564" s="27"/>
      <c r="V564" s="5"/>
      <c r="W564" s="5"/>
      <c r="X564" s="36"/>
    </row>
    <row r="565" spans="1:24" s="81" customFormat="1" ht="17.25" customHeight="1">
      <c r="A565" s="80"/>
      <c r="B565" s="14"/>
      <c r="C565" s="87"/>
      <c r="D565" s="87"/>
      <c r="E565" s="87"/>
      <c r="F565" s="87"/>
      <c r="G565" s="5"/>
      <c r="H565" s="5"/>
      <c r="I565" s="17"/>
      <c r="J565" s="17"/>
      <c r="K565" s="33"/>
      <c r="L565" s="33"/>
      <c r="M565" s="33"/>
      <c r="N565" s="33"/>
      <c r="O565" s="33"/>
      <c r="P565" s="89"/>
      <c r="Q565" s="89"/>
      <c r="R565" s="5"/>
      <c r="S565" s="27"/>
      <c r="T565" s="5"/>
      <c r="U565" s="27"/>
      <c r="V565" s="5"/>
      <c r="W565" s="5"/>
      <c r="X565" s="41"/>
    </row>
    <row r="566" spans="1:24" s="81" customFormat="1" ht="17.25" customHeight="1">
      <c r="A566" s="80"/>
      <c r="B566" s="14"/>
      <c r="C566" s="87"/>
      <c r="D566" s="87"/>
      <c r="E566" s="87"/>
      <c r="F566" s="5"/>
      <c r="G566" s="5"/>
      <c r="H566" s="5"/>
      <c r="I566" s="17"/>
      <c r="J566" s="17"/>
      <c r="K566" s="33"/>
      <c r="L566" s="33"/>
      <c r="M566" s="33"/>
      <c r="N566" s="33"/>
      <c r="O566" s="33"/>
      <c r="P566" s="89"/>
      <c r="Q566" s="89"/>
      <c r="R566" s="5"/>
      <c r="S566" s="27"/>
      <c r="T566" s="5"/>
      <c r="U566" s="27"/>
      <c r="V566" s="5"/>
      <c r="W566" s="5"/>
      <c r="X566" s="36"/>
    </row>
    <row r="567" spans="1:24" s="81" customFormat="1" ht="17.25" customHeight="1">
      <c r="A567" s="80"/>
      <c r="B567" s="82"/>
      <c r="C567" s="87"/>
      <c r="D567" s="87"/>
      <c r="E567" s="87"/>
      <c r="F567" s="87"/>
      <c r="G567" s="5"/>
      <c r="H567" s="5"/>
      <c r="I567" s="17"/>
      <c r="J567" s="17"/>
      <c r="K567" s="33"/>
      <c r="L567" s="33"/>
      <c r="M567" s="33"/>
      <c r="N567" s="33"/>
      <c r="O567" s="33"/>
      <c r="P567" s="89"/>
      <c r="Q567" s="89"/>
      <c r="R567" s="5"/>
      <c r="S567" s="27"/>
      <c r="T567" s="5"/>
      <c r="U567" s="27"/>
      <c r="V567" s="5"/>
      <c r="W567" s="5"/>
      <c r="X567" s="39"/>
    </row>
    <row r="568" spans="1:24" s="81" customFormat="1" ht="17.25" customHeight="1">
      <c r="A568" s="80"/>
      <c r="B568" s="10"/>
      <c r="C568" s="87"/>
      <c r="D568" s="87"/>
      <c r="E568" s="87"/>
      <c r="F568" s="87"/>
      <c r="G568" s="5"/>
      <c r="H568" s="5"/>
      <c r="I568" s="17"/>
      <c r="J568" s="17"/>
      <c r="K568" s="33"/>
      <c r="L568" s="33"/>
      <c r="M568" s="33"/>
      <c r="N568" s="33"/>
      <c r="O568" s="33"/>
      <c r="P568" s="89"/>
      <c r="Q568" s="89"/>
      <c r="R568" s="5"/>
      <c r="S568" s="27"/>
      <c r="T568" s="5"/>
      <c r="U568" s="27"/>
      <c r="V568" s="5"/>
      <c r="W568" s="5"/>
      <c r="X568" s="36"/>
    </row>
    <row r="569" spans="1:24" s="81" customFormat="1" ht="17.25" customHeight="1">
      <c r="A569" s="80"/>
      <c r="B569" s="84"/>
      <c r="C569" s="87"/>
      <c r="D569" s="87"/>
      <c r="E569" s="87"/>
      <c r="F569" s="87"/>
      <c r="G569" s="33"/>
      <c r="H569" s="33"/>
      <c r="I569" s="17"/>
      <c r="J569" s="17"/>
      <c r="K569" s="33"/>
      <c r="L569" s="33"/>
      <c r="M569" s="33"/>
      <c r="N569" s="33"/>
      <c r="O569" s="33"/>
      <c r="P569" s="89"/>
      <c r="Q569" s="89"/>
      <c r="R569" s="5"/>
      <c r="S569" s="27"/>
      <c r="T569" s="5"/>
      <c r="U569" s="27"/>
      <c r="V569" s="5"/>
      <c r="W569" s="5"/>
      <c r="X569" s="41"/>
    </row>
    <row r="570" spans="1:24" s="81" customFormat="1" ht="17.25" customHeight="1">
      <c r="A570" s="80"/>
      <c r="B570" s="23"/>
      <c r="C570" s="87"/>
      <c r="D570" s="87"/>
      <c r="E570" s="87"/>
      <c r="F570" s="87"/>
      <c r="G570" s="33"/>
      <c r="H570" s="33"/>
      <c r="I570" s="17"/>
      <c r="J570" s="17"/>
      <c r="K570" s="33"/>
      <c r="L570" s="33"/>
      <c r="M570" s="33"/>
      <c r="N570" s="33"/>
      <c r="O570" s="33"/>
      <c r="P570" s="89"/>
      <c r="Q570" s="89"/>
      <c r="R570" s="5"/>
      <c r="S570" s="27"/>
      <c r="T570" s="5"/>
      <c r="U570" s="27"/>
      <c r="V570" s="5"/>
      <c r="W570" s="5"/>
      <c r="X570" s="41"/>
    </row>
    <row r="571" spans="1:24" s="81" customFormat="1" ht="17.25" customHeight="1">
      <c r="A571" s="113"/>
      <c r="B571" s="114"/>
      <c r="C571" s="109"/>
      <c r="D571" s="109"/>
      <c r="E571" s="109"/>
      <c r="F571" s="109"/>
      <c r="G571" s="109"/>
      <c r="H571" s="109"/>
      <c r="I571" s="110"/>
      <c r="J571" s="110"/>
      <c r="K571" s="109"/>
      <c r="L571" s="109"/>
      <c r="M571" s="109"/>
      <c r="N571" s="109"/>
      <c r="O571" s="109"/>
      <c r="P571" s="39"/>
      <c r="Q571" s="39"/>
      <c r="R571" s="109"/>
      <c r="S571" s="39"/>
      <c r="T571" s="109"/>
      <c r="U571" s="39"/>
      <c r="V571" s="109"/>
      <c r="W571" s="109"/>
      <c r="X571" s="36"/>
    </row>
    <row r="572" spans="1:24" s="81" customFormat="1" ht="17.25" customHeight="1">
      <c r="A572" s="80"/>
      <c r="B572" s="14"/>
      <c r="C572" s="87"/>
      <c r="D572" s="87"/>
      <c r="E572" s="87"/>
      <c r="F572" s="87"/>
      <c r="G572" s="5"/>
      <c r="H572" s="5"/>
      <c r="I572" s="17"/>
      <c r="J572" s="17"/>
      <c r="K572" s="33"/>
      <c r="L572" s="33"/>
      <c r="M572" s="33"/>
      <c r="N572" s="33"/>
      <c r="O572" s="33"/>
      <c r="P572" s="89"/>
      <c r="Q572" s="89"/>
      <c r="R572" s="5"/>
      <c r="S572" s="27"/>
      <c r="T572" s="5"/>
      <c r="U572" s="27"/>
      <c r="V572" s="5"/>
      <c r="W572" s="5"/>
      <c r="X572" s="38"/>
    </row>
    <row r="573" spans="1:24" s="81" customFormat="1" ht="17.25" customHeight="1">
      <c r="A573" s="80"/>
      <c r="B573" s="14"/>
      <c r="C573" s="87"/>
      <c r="D573" s="87"/>
      <c r="E573" s="87"/>
      <c r="F573" s="87"/>
      <c r="G573" s="5"/>
      <c r="H573" s="5"/>
      <c r="I573" s="17"/>
      <c r="J573" s="17"/>
      <c r="K573" s="33"/>
      <c r="L573" s="33"/>
      <c r="M573" s="33"/>
      <c r="N573" s="33"/>
      <c r="O573" s="86"/>
      <c r="P573" s="89"/>
      <c r="Q573" s="89"/>
      <c r="R573" s="5"/>
      <c r="S573" s="27"/>
      <c r="T573" s="5"/>
      <c r="U573" s="27"/>
      <c r="V573" s="5"/>
      <c r="W573" s="5"/>
      <c r="X573" s="36"/>
    </row>
    <row r="574" spans="1:24" s="81" customFormat="1" ht="17.25" customHeight="1">
      <c r="A574" s="80"/>
      <c r="B574" s="14"/>
      <c r="C574" s="87"/>
      <c r="D574" s="5"/>
      <c r="E574" s="5"/>
      <c r="F574" s="5"/>
      <c r="G574" s="5"/>
      <c r="H574" s="5"/>
      <c r="I574" s="17"/>
      <c r="J574" s="17"/>
      <c r="K574" s="33"/>
      <c r="L574" s="33"/>
      <c r="M574" s="33"/>
      <c r="N574" s="33"/>
      <c r="O574" s="33"/>
      <c r="P574" s="89"/>
      <c r="Q574" s="89"/>
      <c r="R574" s="5"/>
      <c r="S574" s="27"/>
      <c r="T574" s="5"/>
      <c r="U574" s="27"/>
      <c r="V574" s="5"/>
      <c r="W574" s="5"/>
      <c r="X574" s="37"/>
    </row>
    <row r="575" spans="1:24" s="81" customFormat="1" ht="17.25" customHeight="1">
      <c r="A575" s="80"/>
      <c r="B575" s="14"/>
      <c r="C575" s="87"/>
      <c r="D575" s="87"/>
      <c r="E575" s="87"/>
      <c r="F575" s="87"/>
      <c r="G575" s="5"/>
      <c r="H575" s="5"/>
      <c r="I575" s="17"/>
      <c r="J575" s="88"/>
      <c r="K575" s="86"/>
      <c r="L575" s="86"/>
      <c r="M575" s="86"/>
      <c r="N575" s="86"/>
      <c r="O575" s="86"/>
      <c r="P575" s="89"/>
      <c r="Q575" s="89"/>
      <c r="R575" s="7"/>
      <c r="S575" s="85"/>
      <c r="T575" s="7"/>
      <c r="U575" s="85"/>
      <c r="V575" s="7"/>
      <c r="W575" s="7"/>
      <c r="X575" s="40"/>
    </row>
    <row r="576" spans="1:24" s="81" customFormat="1" ht="17.25" customHeight="1">
      <c r="A576" s="80"/>
      <c r="B576" s="14"/>
      <c r="C576" s="5"/>
      <c r="D576" s="5"/>
      <c r="E576" s="5"/>
      <c r="F576" s="5"/>
      <c r="G576" s="5"/>
      <c r="H576" s="5"/>
      <c r="I576" s="17"/>
      <c r="J576" s="17"/>
      <c r="K576" s="33"/>
      <c r="L576" s="33"/>
      <c r="M576" s="33"/>
      <c r="N576" s="33"/>
      <c r="O576" s="33"/>
      <c r="P576" s="89"/>
      <c r="Q576" s="89"/>
      <c r="R576" s="5"/>
      <c r="S576" s="27"/>
      <c r="T576" s="5"/>
      <c r="U576" s="27"/>
      <c r="V576" s="5"/>
      <c r="W576" s="5"/>
      <c r="X576" s="37"/>
    </row>
    <row r="577" spans="1:24" s="81" customFormat="1" ht="17.25" customHeight="1">
      <c r="A577" s="80"/>
      <c r="B577" s="14"/>
      <c r="C577" s="87"/>
      <c r="D577" s="87"/>
      <c r="E577" s="87"/>
      <c r="F577" s="5"/>
      <c r="G577" s="5"/>
      <c r="H577" s="5"/>
      <c r="I577" s="17"/>
      <c r="J577" s="17"/>
      <c r="K577" s="33"/>
      <c r="L577" s="33"/>
      <c r="M577" s="33"/>
      <c r="N577" s="33"/>
      <c r="O577" s="86"/>
      <c r="P577" s="89"/>
      <c r="Q577" s="89"/>
      <c r="R577" s="5"/>
      <c r="S577" s="27"/>
      <c r="T577" s="5"/>
      <c r="U577" s="27"/>
      <c r="V577" s="5"/>
      <c r="W577" s="5"/>
      <c r="X577" s="37"/>
    </row>
    <row r="578" spans="1:24" s="81" customFormat="1" ht="17.25" customHeight="1">
      <c r="A578" s="80"/>
      <c r="B578" s="14"/>
      <c r="C578" s="87"/>
      <c r="D578" s="87"/>
      <c r="E578" s="87"/>
      <c r="F578" s="87"/>
      <c r="G578" s="5"/>
      <c r="H578" s="5"/>
      <c r="I578" s="17"/>
      <c r="J578" s="17"/>
      <c r="K578" s="33"/>
      <c r="L578" s="33"/>
      <c r="M578" s="33"/>
      <c r="N578" s="33"/>
      <c r="O578" s="86"/>
      <c r="P578" s="89"/>
      <c r="Q578" s="89"/>
      <c r="R578" s="5"/>
      <c r="S578" s="27"/>
      <c r="T578" s="5"/>
      <c r="U578" s="27"/>
      <c r="V578" s="5"/>
      <c r="W578" s="5"/>
      <c r="X578" s="38"/>
    </row>
    <row r="579" spans="1:24" s="81" customFormat="1" ht="17.25" customHeight="1">
      <c r="A579" s="80"/>
      <c r="B579" s="14"/>
      <c r="C579" s="87"/>
      <c r="D579" s="87"/>
      <c r="E579" s="87"/>
      <c r="F579" s="87"/>
      <c r="G579" s="5"/>
      <c r="H579" s="5"/>
      <c r="I579" s="17"/>
      <c r="J579" s="17"/>
      <c r="K579" s="33"/>
      <c r="L579" s="33"/>
      <c r="M579" s="33"/>
      <c r="N579" s="33"/>
      <c r="O579" s="33"/>
      <c r="P579" s="89"/>
      <c r="Q579" s="89"/>
      <c r="R579" s="5"/>
      <c r="S579" s="27"/>
      <c r="T579" s="5"/>
      <c r="U579" s="27"/>
      <c r="V579" s="5"/>
      <c r="W579" s="5"/>
      <c r="X579" s="38"/>
    </row>
    <row r="580" spans="1:24" s="81" customFormat="1" ht="17.25" customHeight="1">
      <c r="A580" s="80"/>
      <c r="B580" s="14"/>
      <c r="C580" s="87"/>
      <c r="D580" s="87"/>
      <c r="E580" s="87"/>
      <c r="F580" s="87"/>
      <c r="G580" s="5"/>
      <c r="H580" s="5"/>
      <c r="I580" s="17"/>
      <c r="J580" s="17"/>
      <c r="K580" s="33"/>
      <c r="L580" s="33"/>
      <c r="M580" s="33"/>
      <c r="N580" s="33"/>
      <c r="O580" s="33"/>
      <c r="P580" s="89"/>
      <c r="Q580" s="89"/>
      <c r="R580" s="5"/>
      <c r="S580" s="27"/>
      <c r="T580" s="5"/>
      <c r="U580" s="27"/>
      <c r="V580" s="5"/>
      <c r="W580" s="5"/>
      <c r="X580" s="37"/>
    </row>
    <row r="581" spans="1:24" s="81" customFormat="1" ht="17.25" customHeight="1">
      <c r="A581" s="80"/>
      <c r="B581" s="14"/>
      <c r="C581" s="87"/>
      <c r="D581" s="87"/>
      <c r="E581" s="87"/>
      <c r="F581" s="87"/>
      <c r="G581" s="5"/>
      <c r="H581" s="5"/>
      <c r="I581" s="17"/>
      <c r="J581" s="17"/>
      <c r="K581" s="33"/>
      <c r="L581" s="33"/>
      <c r="M581" s="33"/>
      <c r="N581" s="33"/>
      <c r="O581" s="33"/>
      <c r="P581" s="89"/>
      <c r="Q581" s="89"/>
      <c r="R581" s="5"/>
      <c r="S581" s="27"/>
      <c r="T581" s="5"/>
      <c r="U581" s="27"/>
      <c r="V581" s="5"/>
      <c r="W581" s="5"/>
      <c r="X581" s="41"/>
    </row>
    <row r="582" spans="1:24" s="81" customFormat="1" ht="17.25" customHeight="1">
      <c r="A582" s="80"/>
      <c r="B582" s="14"/>
      <c r="C582" s="87"/>
      <c r="D582" s="87"/>
      <c r="E582" s="87"/>
      <c r="F582" s="87"/>
      <c r="G582" s="5"/>
      <c r="H582" s="5"/>
      <c r="I582" s="17"/>
      <c r="J582" s="17"/>
      <c r="K582" s="33"/>
      <c r="L582" s="33"/>
      <c r="M582" s="33"/>
      <c r="N582" s="33"/>
      <c r="O582" s="33"/>
      <c r="P582" s="89"/>
      <c r="Q582" s="89"/>
      <c r="R582" s="5"/>
      <c r="S582" s="27"/>
      <c r="T582" s="5"/>
      <c r="U582" s="27"/>
      <c r="V582" s="5"/>
      <c r="W582" s="5"/>
      <c r="X582" s="41"/>
    </row>
    <row r="583" spans="1:24" s="81" customFormat="1" ht="17.25" customHeight="1">
      <c r="A583" s="80"/>
      <c r="B583" s="14"/>
      <c r="C583" s="87"/>
      <c r="D583" s="87"/>
      <c r="E583" s="87"/>
      <c r="F583" s="87"/>
      <c r="G583" s="5"/>
      <c r="H583" s="5"/>
      <c r="I583" s="17"/>
      <c r="J583" s="17"/>
      <c r="K583" s="33"/>
      <c r="L583" s="33"/>
      <c r="M583" s="33"/>
      <c r="N583" s="33"/>
      <c r="O583" s="33"/>
      <c r="P583" s="89"/>
      <c r="Q583" s="89"/>
      <c r="R583" s="5"/>
      <c r="S583" s="27"/>
      <c r="T583" s="5"/>
      <c r="U583" s="27"/>
      <c r="V583" s="5"/>
      <c r="W583" s="5"/>
      <c r="X583" s="41"/>
    </row>
    <row r="584" spans="1:24" s="81" customFormat="1" ht="17.25" customHeight="1">
      <c r="A584" s="80"/>
      <c r="B584" s="14"/>
      <c r="C584" s="87"/>
      <c r="D584" s="87"/>
      <c r="E584" s="87"/>
      <c r="F584" s="87"/>
      <c r="G584" s="5"/>
      <c r="H584" s="5"/>
      <c r="I584" s="17"/>
      <c r="J584" s="17"/>
      <c r="K584" s="33"/>
      <c r="L584" s="33"/>
      <c r="M584" s="33"/>
      <c r="N584" s="33"/>
      <c r="O584" s="33"/>
      <c r="P584" s="89"/>
      <c r="Q584" s="89"/>
      <c r="R584" s="5"/>
      <c r="S584" s="27"/>
      <c r="T584" s="5"/>
      <c r="U584" s="27"/>
      <c r="V584" s="5"/>
      <c r="W584" s="5"/>
      <c r="X584" s="36"/>
    </row>
    <row r="585" spans="1:24" s="81" customFormat="1" ht="17.25" customHeight="1">
      <c r="A585" s="80"/>
      <c r="B585" s="14"/>
      <c r="C585" s="87"/>
      <c r="D585" s="87"/>
      <c r="E585" s="87"/>
      <c r="F585" s="87"/>
      <c r="G585" s="5"/>
      <c r="H585" s="5"/>
      <c r="I585" s="17"/>
      <c r="J585" s="17"/>
      <c r="K585" s="33"/>
      <c r="L585" s="33"/>
      <c r="M585" s="33"/>
      <c r="N585" s="33"/>
      <c r="O585" s="33"/>
      <c r="P585" s="89"/>
      <c r="Q585" s="89"/>
      <c r="R585" s="5"/>
      <c r="S585" s="27"/>
      <c r="T585" s="5"/>
      <c r="U585" s="27"/>
      <c r="V585" s="5"/>
      <c r="W585" s="5"/>
      <c r="X585" s="41"/>
    </row>
    <row r="586" spans="1:24" s="81" customFormat="1" ht="17.25" customHeight="1">
      <c r="A586" s="80"/>
      <c r="B586" s="14"/>
      <c r="C586" s="87"/>
      <c r="D586" s="87"/>
      <c r="E586" s="87"/>
      <c r="F586" s="87"/>
      <c r="G586" s="5"/>
      <c r="H586" s="5"/>
      <c r="I586" s="17"/>
      <c r="J586" s="17"/>
      <c r="K586" s="33"/>
      <c r="L586" s="33"/>
      <c r="M586" s="33"/>
      <c r="N586" s="33"/>
      <c r="O586" s="33"/>
      <c r="P586" s="89"/>
      <c r="Q586" s="89"/>
      <c r="R586" s="5"/>
      <c r="S586" s="27"/>
      <c r="T586" s="5"/>
      <c r="U586" s="27"/>
      <c r="V586" s="5"/>
      <c r="W586" s="5"/>
      <c r="X586" s="41"/>
    </row>
    <row r="587" spans="1:24" s="81" customFormat="1" ht="17.25" customHeight="1">
      <c r="A587" s="80"/>
      <c r="B587" s="14"/>
      <c r="C587" s="5"/>
      <c r="D587" s="5"/>
      <c r="E587" s="5"/>
      <c r="F587" s="5"/>
      <c r="G587" s="5"/>
      <c r="H587" s="5"/>
      <c r="I587" s="17"/>
      <c r="J587" s="17"/>
      <c r="K587" s="33"/>
      <c r="L587" s="33"/>
      <c r="M587" s="33"/>
      <c r="N587" s="33"/>
      <c r="O587" s="33"/>
      <c r="P587" s="89"/>
      <c r="Q587" s="89"/>
      <c r="R587" s="5"/>
      <c r="S587" s="27"/>
      <c r="T587" s="5"/>
      <c r="U587" s="27"/>
      <c r="V587" s="5"/>
      <c r="W587" s="5"/>
      <c r="X587" s="39"/>
    </row>
    <row r="588" spans="1:24" s="81" customFormat="1" ht="17.25" customHeight="1">
      <c r="A588" s="80"/>
      <c r="B588" s="14"/>
      <c r="C588" s="87"/>
      <c r="D588" s="87"/>
      <c r="E588" s="87"/>
      <c r="F588" s="87"/>
      <c r="G588" s="5"/>
      <c r="H588" s="5"/>
      <c r="I588" s="17"/>
      <c r="J588" s="17"/>
      <c r="K588" s="33"/>
      <c r="L588" s="33"/>
      <c r="M588" s="33"/>
      <c r="N588" s="33"/>
      <c r="O588" s="33"/>
      <c r="P588" s="89"/>
      <c r="Q588" s="89"/>
      <c r="R588" s="5"/>
      <c r="S588" s="27"/>
      <c r="T588" s="5"/>
      <c r="U588" s="27"/>
      <c r="V588" s="5"/>
      <c r="W588" s="5"/>
      <c r="X588" s="39"/>
    </row>
    <row r="589" spans="1:24" s="81" customFormat="1" ht="17.25" customHeight="1">
      <c r="A589" s="80"/>
      <c r="B589" s="14"/>
      <c r="C589" s="87"/>
      <c r="D589" s="87"/>
      <c r="E589" s="87"/>
      <c r="F589" s="87"/>
      <c r="G589" s="5"/>
      <c r="H589" s="5"/>
      <c r="I589" s="17"/>
      <c r="J589" s="17"/>
      <c r="K589" s="33"/>
      <c r="L589" s="33"/>
      <c r="M589" s="33"/>
      <c r="N589" s="33"/>
      <c r="O589" s="33"/>
      <c r="P589" s="89"/>
      <c r="Q589" s="89"/>
      <c r="R589" s="5"/>
      <c r="S589" s="27"/>
      <c r="T589" s="5"/>
      <c r="U589" s="27"/>
      <c r="V589" s="5"/>
      <c r="W589" s="5"/>
      <c r="X589" s="39"/>
    </row>
    <row r="590" spans="1:24" s="81" customFormat="1" ht="17.25" customHeight="1">
      <c r="A590" s="80"/>
      <c r="B590" s="14"/>
      <c r="C590" s="87"/>
      <c r="D590" s="5"/>
      <c r="E590" s="5"/>
      <c r="F590" s="5"/>
      <c r="G590" s="5"/>
      <c r="H590" s="5"/>
      <c r="I590" s="17"/>
      <c r="J590" s="17"/>
      <c r="K590" s="33"/>
      <c r="L590" s="33"/>
      <c r="M590" s="33"/>
      <c r="N590" s="33"/>
      <c r="O590" s="33"/>
      <c r="P590" s="89"/>
      <c r="Q590" s="89"/>
      <c r="R590" s="5"/>
      <c r="S590" s="27"/>
      <c r="T590" s="5"/>
      <c r="U590" s="27"/>
      <c r="V590" s="5"/>
      <c r="W590" s="5"/>
      <c r="X590" s="39"/>
    </row>
    <row r="591" spans="1:24" s="81" customFormat="1" ht="17.25" customHeight="1">
      <c r="A591" s="80"/>
      <c r="B591" s="14"/>
      <c r="C591" s="87"/>
      <c r="D591" s="87"/>
      <c r="E591" s="87"/>
      <c r="F591" s="87"/>
      <c r="G591" s="5"/>
      <c r="H591" s="5"/>
      <c r="I591" s="17"/>
      <c r="J591" s="17"/>
      <c r="K591" s="33"/>
      <c r="L591" s="33"/>
      <c r="M591" s="33"/>
      <c r="N591" s="33"/>
      <c r="O591" s="33"/>
      <c r="P591" s="89"/>
      <c r="Q591" s="89"/>
      <c r="R591" s="5"/>
      <c r="S591" s="27"/>
      <c r="T591" s="5"/>
      <c r="U591" s="27"/>
      <c r="V591" s="5"/>
      <c r="W591" s="5"/>
      <c r="X591" s="39"/>
    </row>
    <row r="592" spans="1:24" s="81" customFormat="1" ht="17.25" customHeight="1">
      <c r="A592" s="80"/>
      <c r="B592" s="14"/>
      <c r="C592" s="87"/>
      <c r="D592" s="87"/>
      <c r="E592" s="87"/>
      <c r="F592" s="87"/>
      <c r="G592" s="5"/>
      <c r="H592" s="5"/>
      <c r="I592" s="17"/>
      <c r="J592" s="17"/>
      <c r="K592" s="33"/>
      <c r="L592" s="33"/>
      <c r="M592" s="33"/>
      <c r="N592" s="33"/>
      <c r="O592" s="33"/>
      <c r="P592" s="89"/>
      <c r="Q592" s="89"/>
      <c r="R592" s="5"/>
      <c r="S592" s="27"/>
      <c r="T592" s="5"/>
      <c r="U592" s="27"/>
      <c r="V592" s="5"/>
      <c r="W592" s="5"/>
      <c r="X592" s="39"/>
    </row>
    <row r="593" spans="1:24" s="81" customFormat="1" ht="17.25" customHeight="1">
      <c r="A593" s="80"/>
      <c r="B593" s="14"/>
      <c r="C593" s="87"/>
      <c r="D593" s="87"/>
      <c r="E593" s="87"/>
      <c r="F593" s="87"/>
      <c r="G593" s="5"/>
      <c r="H593" s="5"/>
      <c r="I593" s="17"/>
      <c r="J593" s="17"/>
      <c r="K593" s="33"/>
      <c r="L593" s="33"/>
      <c r="M593" s="33"/>
      <c r="N593" s="33"/>
      <c r="O593" s="33"/>
      <c r="P593" s="89"/>
      <c r="Q593" s="89"/>
      <c r="R593" s="5"/>
      <c r="S593" s="27"/>
      <c r="T593" s="5"/>
      <c r="U593" s="27"/>
      <c r="V593" s="5"/>
      <c r="W593" s="5"/>
      <c r="X593" s="36"/>
    </row>
    <row r="594" spans="1:24" s="81" customFormat="1" ht="17.25" customHeight="1">
      <c r="A594" s="80"/>
      <c r="B594" s="14"/>
      <c r="C594" s="87"/>
      <c r="D594" s="87"/>
      <c r="E594" s="87"/>
      <c r="F594" s="87"/>
      <c r="G594" s="5"/>
      <c r="H594" s="5"/>
      <c r="I594" s="17"/>
      <c r="J594" s="17"/>
      <c r="K594" s="33"/>
      <c r="L594" s="33"/>
      <c r="M594" s="33"/>
      <c r="N594" s="33"/>
      <c r="O594" s="33"/>
      <c r="P594" s="89"/>
      <c r="Q594" s="89"/>
      <c r="R594" s="5"/>
      <c r="S594" s="27"/>
      <c r="T594" s="5"/>
      <c r="U594" s="27"/>
      <c r="V594" s="5"/>
      <c r="W594" s="5"/>
      <c r="X594" s="36"/>
    </row>
    <row r="595" spans="1:24" s="81" customFormat="1" ht="17.25" customHeight="1">
      <c r="A595" s="80"/>
      <c r="B595" s="14"/>
      <c r="C595" s="87"/>
      <c r="D595" s="87"/>
      <c r="E595" s="87"/>
      <c r="F595" s="87"/>
      <c r="G595" s="5"/>
      <c r="H595" s="5"/>
      <c r="I595" s="17"/>
      <c r="J595" s="17"/>
      <c r="K595" s="33"/>
      <c r="L595" s="33"/>
      <c r="M595" s="33"/>
      <c r="N595" s="33"/>
      <c r="O595" s="33"/>
      <c r="P595" s="89"/>
      <c r="Q595" s="89"/>
      <c r="R595" s="5"/>
      <c r="S595" s="27"/>
      <c r="T595" s="5"/>
      <c r="U595" s="27"/>
      <c r="V595" s="5"/>
      <c r="W595" s="5"/>
      <c r="X595" s="36"/>
    </row>
    <row r="596" spans="1:24" s="81" customFormat="1" ht="17.25" customHeight="1">
      <c r="A596" s="80"/>
      <c r="B596" s="14"/>
      <c r="C596" s="87"/>
      <c r="D596" s="87"/>
      <c r="E596" s="87"/>
      <c r="F596" s="87"/>
      <c r="G596" s="5"/>
      <c r="H596" s="5"/>
      <c r="I596" s="17"/>
      <c r="J596" s="17"/>
      <c r="K596" s="33"/>
      <c r="L596" s="33"/>
      <c r="M596" s="33"/>
      <c r="N596" s="33"/>
      <c r="O596" s="33"/>
      <c r="P596" s="89"/>
      <c r="Q596" s="89"/>
      <c r="R596" s="5"/>
      <c r="S596" s="27"/>
      <c r="T596" s="5"/>
      <c r="U596" s="27"/>
      <c r="V596" s="5"/>
      <c r="W596" s="5"/>
      <c r="X596" s="41"/>
    </row>
    <row r="597" spans="1:24" s="81" customFormat="1" ht="17.25" customHeight="1">
      <c r="A597" s="80"/>
      <c r="B597" s="14"/>
      <c r="C597" s="5"/>
      <c r="D597" s="5"/>
      <c r="E597" s="5"/>
      <c r="F597" s="5"/>
      <c r="G597" s="5"/>
      <c r="H597" s="5"/>
      <c r="I597" s="17"/>
      <c r="J597" s="17"/>
      <c r="K597" s="33"/>
      <c r="L597" s="33"/>
      <c r="M597" s="33"/>
      <c r="N597" s="33"/>
      <c r="O597" s="5"/>
      <c r="P597" s="27"/>
      <c r="Q597" s="27"/>
      <c r="R597" s="5"/>
      <c r="S597" s="27"/>
      <c r="T597" s="5"/>
      <c r="U597" s="27"/>
      <c r="V597" s="5"/>
      <c r="W597" s="5"/>
      <c r="X597" s="36"/>
    </row>
    <row r="598" spans="1:24" s="81" customFormat="1" ht="17.25" customHeight="1">
      <c r="A598" s="80"/>
      <c r="B598" s="82"/>
      <c r="C598" s="87"/>
      <c r="D598" s="87"/>
      <c r="E598" s="87"/>
      <c r="F598" s="87"/>
      <c r="G598" s="5"/>
      <c r="H598" s="5"/>
      <c r="I598" s="17"/>
      <c r="J598" s="17"/>
      <c r="K598" s="33"/>
      <c r="L598" s="33"/>
      <c r="M598" s="33"/>
      <c r="N598" s="33"/>
      <c r="O598" s="33"/>
      <c r="P598" s="89"/>
      <c r="Q598" s="89"/>
      <c r="R598" s="5"/>
      <c r="S598" s="27"/>
      <c r="T598" s="5"/>
      <c r="U598" s="27"/>
      <c r="V598" s="5"/>
      <c r="W598" s="5"/>
      <c r="X598" s="39"/>
    </row>
    <row r="599" spans="1:24" s="81" customFormat="1" ht="17.25" customHeight="1">
      <c r="A599" s="80"/>
      <c r="B599" s="10"/>
      <c r="C599" s="87"/>
      <c r="D599" s="87"/>
      <c r="E599" s="87"/>
      <c r="F599" s="87"/>
      <c r="G599" s="5"/>
      <c r="H599" s="5"/>
      <c r="I599" s="17"/>
      <c r="J599" s="17"/>
      <c r="K599" s="33"/>
      <c r="L599" s="33"/>
      <c r="M599" s="33"/>
      <c r="N599" s="33"/>
      <c r="O599" s="33"/>
      <c r="P599" s="89"/>
      <c r="Q599" s="89"/>
      <c r="R599" s="5"/>
      <c r="S599" s="27"/>
      <c r="T599" s="5"/>
      <c r="U599" s="27"/>
      <c r="V599" s="5"/>
      <c r="W599" s="5"/>
      <c r="X599" s="36"/>
    </row>
    <row r="600" spans="1:24" s="115" customFormat="1" ht="17.25" customHeight="1">
      <c r="A600" s="80"/>
      <c r="B600" s="84"/>
      <c r="C600" s="87"/>
      <c r="D600" s="87"/>
      <c r="E600" s="87"/>
      <c r="F600" s="87"/>
      <c r="G600" s="33"/>
      <c r="H600" s="33"/>
      <c r="I600" s="17"/>
      <c r="J600" s="17"/>
      <c r="K600" s="33"/>
      <c r="L600" s="33"/>
      <c r="M600" s="33"/>
      <c r="N600" s="33"/>
      <c r="O600" s="33"/>
      <c r="P600" s="89"/>
      <c r="Q600" s="89"/>
      <c r="R600" s="5"/>
      <c r="S600" s="27"/>
      <c r="T600" s="5"/>
      <c r="U600" s="27"/>
      <c r="V600" s="5"/>
      <c r="W600" s="5"/>
      <c r="X600" s="41"/>
    </row>
    <row r="601" spans="1:24" s="81" customFormat="1" ht="17.25" customHeight="1">
      <c r="A601" s="80"/>
      <c r="B601" s="23"/>
      <c r="C601" s="87"/>
      <c r="D601" s="87"/>
      <c r="E601" s="87"/>
      <c r="F601" s="87"/>
      <c r="G601" s="33"/>
      <c r="H601" s="33"/>
      <c r="I601" s="17"/>
      <c r="J601" s="17"/>
      <c r="K601" s="33"/>
      <c r="L601" s="33"/>
      <c r="M601" s="33"/>
      <c r="N601" s="33"/>
      <c r="O601" s="33"/>
      <c r="P601" s="27"/>
      <c r="Q601" s="27"/>
      <c r="R601" s="5"/>
      <c r="S601" s="27"/>
      <c r="T601" s="5"/>
      <c r="U601" s="27"/>
      <c r="V601" s="5"/>
      <c r="W601" s="5"/>
      <c r="X601" s="27"/>
    </row>
    <row r="602" spans="1:24" s="81" customFormat="1" ht="17.25" customHeight="1">
      <c r="A602" s="93"/>
      <c r="B602" s="112"/>
      <c r="C602" s="109"/>
      <c r="D602" s="109"/>
      <c r="E602" s="109"/>
      <c r="F602" s="109"/>
      <c r="G602" s="109"/>
      <c r="H602" s="109"/>
      <c r="I602" s="110"/>
      <c r="J602" s="110"/>
      <c r="K602" s="109"/>
      <c r="L602" s="109"/>
      <c r="M602" s="109"/>
      <c r="N602" s="109"/>
      <c r="O602" s="109"/>
      <c r="P602" s="39"/>
      <c r="Q602" s="39"/>
      <c r="R602" s="109"/>
      <c r="S602" s="39"/>
      <c r="T602" s="109"/>
      <c r="U602" s="39"/>
      <c r="V602" s="109"/>
      <c r="W602" s="109"/>
      <c r="X602" s="36"/>
    </row>
    <row r="603" spans="1:24" s="81" customFormat="1" ht="17.25" customHeight="1">
      <c r="A603" s="80"/>
      <c r="B603" s="14"/>
      <c r="C603" s="87"/>
      <c r="D603" s="87"/>
      <c r="E603" s="87"/>
      <c r="F603" s="87"/>
      <c r="G603" s="5"/>
      <c r="H603" s="5"/>
      <c r="I603" s="17"/>
      <c r="J603" s="17"/>
      <c r="K603" s="33"/>
      <c r="L603" s="33"/>
      <c r="M603" s="33"/>
      <c r="N603" s="33"/>
      <c r="O603" s="86"/>
      <c r="P603" s="89"/>
      <c r="Q603" s="89"/>
      <c r="R603" s="5"/>
      <c r="S603" s="27"/>
      <c r="T603" s="5"/>
      <c r="U603" s="27"/>
      <c r="V603" s="5"/>
      <c r="W603" s="5"/>
      <c r="X603" s="38"/>
    </row>
    <row r="604" spans="1:24" s="81" customFormat="1" ht="17.25" customHeight="1">
      <c r="A604" s="80"/>
      <c r="B604" s="14"/>
      <c r="C604" s="87"/>
      <c r="D604" s="87"/>
      <c r="E604" s="87"/>
      <c r="F604" s="87"/>
      <c r="G604" s="5"/>
      <c r="H604" s="5"/>
      <c r="I604" s="17"/>
      <c r="J604" s="17"/>
      <c r="K604" s="33"/>
      <c r="L604" s="33"/>
      <c r="M604" s="33"/>
      <c r="N604" s="33"/>
      <c r="O604" s="86"/>
      <c r="P604" s="89"/>
      <c r="Q604" s="89"/>
      <c r="R604" s="5"/>
      <c r="S604" s="27"/>
      <c r="T604" s="5"/>
      <c r="U604" s="27"/>
      <c r="V604" s="5"/>
      <c r="W604" s="5"/>
      <c r="X604" s="36"/>
    </row>
    <row r="605" spans="1:24" s="81" customFormat="1" ht="17.25" customHeight="1">
      <c r="A605" s="80"/>
      <c r="B605" s="14"/>
      <c r="C605" s="87"/>
      <c r="D605" s="5"/>
      <c r="E605" s="5"/>
      <c r="F605" s="5"/>
      <c r="G605" s="5"/>
      <c r="H605" s="5"/>
      <c r="I605" s="17"/>
      <c r="J605" s="17"/>
      <c r="K605" s="33"/>
      <c r="L605" s="33"/>
      <c r="M605" s="33"/>
      <c r="N605" s="33"/>
      <c r="O605" s="33"/>
      <c r="P605" s="89"/>
      <c r="Q605" s="89"/>
      <c r="R605" s="5"/>
      <c r="S605" s="27"/>
      <c r="T605" s="5"/>
      <c r="U605" s="27"/>
      <c r="V605" s="5"/>
      <c r="W605" s="5"/>
      <c r="X605" s="39"/>
    </row>
    <row r="606" spans="1:24" s="81" customFormat="1" ht="17.25" customHeight="1">
      <c r="A606" s="80"/>
      <c r="B606" s="14"/>
      <c r="C606" s="87"/>
      <c r="D606" s="87"/>
      <c r="E606" s="87"/>
      <c r="F606" s="87"/>
      <c r="G606" s="5"/>
      <c r="H606" s="5"/>
      <c r="I606" s="17"/>
      <c r="J606" s="17"/>
      <c r="K606" s="33"/>
      <c r="L606" s="33"/>
      <c r="M606" s="33"/>
      <c r="N606" s="33"/>
      <c r="O606" s="86"/>
      <c r="P606" s="89"/>
      <c r="Q606" s="89"/>
      <c r="R606" s="7"/>
      <c r="S606" s="85"/>
      <c r="T606" s="7"/>
      <c r="U606" s="85"/>
      <c r="V606" s="7"/>
      <c r="W606" s="7"/>
      <c r="X606" s="40"/>
    </row>
    <row r="607" spans="1:24" s="81" customFormat="1" ht="17.25" customHeight="1">
      <c r="A607" s="80"/>
      <c r="B607" s="14"/>
      <c r="C607" s="5"/>
      <c r="D607" s="5"/>
      <c r="E607" s="5"/>
      <c r="F607" s="5"/>
      <c r="G607" s="5"/>
      <c r="H607" s="5"/>
      <c r="I607" s="17"/>
      <c r="J607" s="17"/>
      <c r="K607" s="33"/>
      <c r="L607" s="33"/>
      <c r="M607" s="33"/>
      <c r="N607" s="33"/>
      <c r="O607" s="33"/>
      <c r="P607" s="89"/>
      <c r="Q607" s="89"/>
      <c r="R607" s="5"/>
      <c r="S607" s="27"/>
      <c r="T607" s="5"/>
      <c r="U607" s="27"/>
      <c r="V607" s="5"/>
      <c r="W607" s="5"/>
      <c r="X607" s="36"/>
    </row>
    <row r="608" spans="1:24" s="81" customFormat="1" ht="17.25" customHeight="1">
      <c r="A608" s="80"/>
      <c r="B608" s="14"/>
      <c r="C608" s="87"/>
      <c r="D608" s="87"/>
      <c r="E608" s="87"/>
      <c r="F608" s="5"/>
      <c r="G608" s="5"/>
      <c r="H608" s="5"/>
      <c r="I608" s="17"/>
      <c r="J608" s="17"/>
      <c r="K608" s="33"/>
      <c r="L608" s="33"/>
      <c r="M608" s="33"/>
      <c r="N608" s="33"/>
      <c r="O608" s="86"/>
      <c r="P608" s="89"/>
      <c r="Q608" s="89"/>
      <c r="R608" s="5"/>
      <c r="S608" s="27"/>
      <c r="T608" s="5"/>
      <c r="U608" s="27"/>
      <c r="V608" s="5"/>
      <c r="W608" s="5"/>
      <c r="X608" s="36"/>
    </row>
    <row r="609" spans="1:24" s="81" customFormat="1" ht="17.25" customHeight="1">
      <c r="A609" s="95"/>
      <c r="B609" s="14"/>
      <c r="C609" s="87"/>
      <c r="D609" s="87"/>
      <c r="E609" s="87"/>
      <c r="F609" s="87"/>
      <c r="G609" s="5"/>
      <c r="H609" s="5"/>
      <c r="I609" s="17"/>
      <c r="J609" s="17"/>
      <c r="K609" s="33"/>
      <c r="L609" s="33"/>
      <c r="M609" s="33"/>
      <c r="N609" s="33"/>
      <c r="O609" s="86"/>
      <c r="P609" s="89"/>
      <c r="Q609" s="89"/>
      <c r="R609" s="5"/>
      <c r="S609" s="27"/>
      <c r="T609" s="5"/>
      <c r="U609" s="27"/>
      <c r="V609" s="5"/>
      <c r="W609" s="5"/>
      <c r="X609" s="38"/>
    </row>
    <row r="610" spans="1:24" s="81" customFormat="1" ht="17.25" customHeight="1">
      <c r="A610" s="80"/>
      <c r="B610" s="14"/>
      <c r="C610" s="87"/>
      <c r="D610" s="87"/>
      <c r="E610" s="87"/>
      <c r="F610" s="87"/>
      <c r="G610" s="5"/>
      <c r="H610" s="5"/>
      <c r="I610" s="17"/>
      <c r="J610" s="17"/>
      <c r="K610" s="33"/>
      <c r="L610" s="33"/>
      <c r="M610" s="33"/>
      <c r="N610" s="33"/>
      <c r="O610" s="33"/>
      <c r="P610" s="89"/>
      <c r="Q610" s="89"/>
      <c r="R610" s="5"/>
      <c r="S610" s="27"/>
      <c r="T610" s="5"/>
      <c r="U610" s="27"/>
      <c r="V610" s="5"/>
      <c r="W610" s="5"/>
      <c r="X610" s="38"/>
    </row>
    <row r="611" spans="1:24" s="81" customFormat="1" ht="17.25" customHeight="1">
      <c r="A611" s="95"/>
      <c r="B611" s="14"/>
      <c r="C611" s="87"/>
      <c r="D611" s="87"/>
      <c r="E611" s="87"/>
      <c r="F611" s="87"/>
      <c r="G611" s="5"/>
      <c r="H611" s="5"/>
      <c r="I611" s="17"/>
      <c r="J611" s="17"/>
      <c r="K611" s="33"/>
      <c r="L611" s="33"/>
      <c r="M611" s="33"/>
      <c r="N611" s="33"/>
      <c r="O611" s="33"/>
      <c r="P611" s="89"/>
      <c r="Q611" s="89"/>
      <c r="R611" s="5"/>
      <c r="S611" s="27"/>
      <c r="T611" s="5"/>
      <c r="U611" s="27"/>
      <c r="V611" s="5"/>
      <c r="W611" s="5"/>
      <c r="X611" s="37"/>
    </row>
    <row r="612" spans="1:24" s="81" customFormat="1" ht="17.25" customHeight="1">
      <c r="A612" s="80"/>
      <c r="B612" s="14"/>
      <c r="C612" s="87"/>
      <c r="D612" s="87"/>
      <c r="E612" s="87"/>
      <c r="F612" s="87"/>
      <c r="G612" s="5"/>
      <c r="H612" s="5"/>
      <c r="I612" s="17"/>
      <c r="J612" s="17"/>
      <c r="K612" s="33"/>
      <c r="L612" s="33"/>
      <c r="M612" s="33"/>
      <c r="N612" s="33"/>
      <c r="O612" s="33"/>
      <c r="P612" s="89"/>
      <c r="Q612" s="89"/>
      <c r="R612" s="5"/>
      <c r="S612" s="27"/>
      <c r="T612" s="5"/>
      <c r="U612" s="27"/>
      <c r="V612" s="5"/>
      <c r="W612" s="5"/>
      <c r="X612" s="41"/>
    </row>
    <row r="613" spans="1:24" s="81" customFormat="1" ht="17.25" customHeight="1">
      <c r="A613" s="80"/>
      <c r="B613" s="14"/>
      <c r="C613" s="87"/>
      <c r="D613" s="87"/>
      <c r="E613" s="87"/>
      <c r="F613" s="87"/>
      <c r="G613" s="5"/>
      <c r="H613" s="5"/>
      <c r="I613" s="17"/>
      <c r="J613" s="17"/>
      <c r="K613" s="33"/>
      <c r="L613" s="33"/>
      <c r="M613" s="33"/>
      <c r="N613" s="33"/>
      <c r="O613" s="33"/>
      <c r="P613" s="89"/>
      <c r="Q613" s="89"/>
      <c r="R613" s="5"/>
      <c r="S613" s="27"/>
      <c r="T613" s="5"/>
      <c r="U613" s="27"/>
      <c r="V613" s="5"/>
      <c r="W613" s="5"/>
      <c r="X613" s="41"/>
    </row>
    <row r="614" spans="1:24" s="81" customFormat="1" ht="17.25" customHeight="1">
      <c r="A614" s="80"/>
      <c r="B614" s="14"/>
      <c r="C614" s="87"/>
      <c r="D614" s="87"/>
      <c r="E614" s="87"/>
      <c r="F614" s="87"/>
      <c r="G614" s="5"/>
      <c r="H614" s="5"/>
      <c r="I614" s="17"/>
      <c r="J614" s="17"/>
      <c r="K614" s="33"/>
      <c r="L614" s="33"/>
      <c r="M614" s="33"/>
      <c r="N614" s="33"/>
      <c r="O614" s="33"/>
      <c r="P614" s="89"/>
      <c r="Q614" s="89"/>
      <c r="R614" s="5"/>
      <c r="S614" s="27"/>
      <c r="T614" s="5"/>
      <c r="U614" s="27"/>
      <c r="V614" s="5"/>
      <c r="W614" s="5"/>
      <c r="X614" s="41"/>
    </row>
    <row r="615" spans="1:24" s="81" customFormat="1" ht="17.25" customHeight="1">
      <c r="A615" s="80"/>
      <c r="B615" s="14"/>
      <c r="C615" s="87"/>
      <c r="D615" s="87"/>
      <c r="E615" s="87"/>
      <c r="F615" s="87"/>
      <c r="G615" s="5"/>
      <c r="H615" s="5"/>
      <c r="I615" s="17"/>
      <c r="J615" s="17"/>
      <c r="K615" s="33"/>
      <c r="L615" s="33"/>
      <c r="M615" s="33"/>
      <c r="N615" s="33"/>
      <c r="O615" s="33"/>
      <c r="P615" s="89"/>
      <c r="Q615" s="89"/>
      <c r="R615" s="5"/>
      <c r="S615" s="27"/>
      <c r="T615" s="5"/>
      <c r="U615" s="27"/>
      <c r="V615" s="5"/>
      <c r="W615" s="5"/>
      <c r="X615" s="36"/>
    </row>
    <row r="616" spans="1:24" s="81" customFormat="1" ht="17.25" customHeight="1">
      <c r="A616" s="80"/>
      <c r="B616" s="14"/>
      <c r="C616" s="87"/>
      <c r="D616" s="87"/>
      <c r="E616" s="87"/>
      <c r="F616" s="87"/>
      <c r="G616" s="5"/>
      <c r="H616" s="5"/>
      <c r="I616" s="17"/>
      <c r="J616" s="17"/>
      <c r="K616" s="33"/>
      <c r="L616" s="33"/>
      <c r="M616" s="33"/>
      <c r="N616" s="33"/>
      <c r="O616" s="33"/>
      <c r="P616" s="89"/>
      <c r="Q616" s="89"/>
      <c r="R616" s="5"/>
      <c r="S616" s="27"/>
      <c r="T616" s="5"/>
      <c r="U616" s="27"/>
      <c r="V616" s="5"/>
      <c r="W616" s="5"/>
      <c r="X616" s="41"/>
    </row>
    <row r="617" spans="1:24" s="81" customFormat="1" ht="17.25" customHeight="1">
      <c r="A617" s="80"/>
      <c r="B617" s="14"/>
      <c r="C617" s="87"/>
      <c r="D617" s="87"/>
      <c r="E617" s="87"/>
      <c r="F617" s="87"/>
      <c r="G617" s="5"/>
      <c r="H617" s="5"/>
      <c r="I617" s="17"/>
      <c r="J617" s="17"/>
      <c r="K617" s="33"/>
      <c r="L617" s="33"/>
      <c r="M617" s="33"/>
      <c r="N617" s="33"/>
      <c r="O617" s="33"/>
      <c r="P617" s="89"/>
      <c r="Q617" s="89"/>
      <c r="R617" s="5"/>
      <c r="S617" s="27"/>
      <c r="T617" s="5"/>
      <c r="U617" s="27"/>
      <c r="V617" s="5"/>
      <c r="W617" s="5"/>
      <c r="X617" s="41"/>
    </row>
    <row r="618" spans="1:24" s="81" customFormat="1" ht="17.25" customHeight="1">
      <c r="A618" s="80"/>
      <c r="B618" s="14"/>
      <c r="C618" s="5"/>
      <c r="D618" s="5"/>
      <c r="E618" s="5"/>
      <c r="F618" s="5"/>
      <c r="G618" s="5"/>
      <c r="H618" s="5"/>
      <c r="I618" s="17"/>
      <c r="J618" s="17"/>
      <c r="K618" s="33"/>
      <c r="L618" s="33"/>
      <c r="M618" s="33"/>
      <c r="N618" s="33"/>
      <c r="O618" s="33"/>
      <c r="P618" s="89"/>
      <c r="Q618" s="89"/>
      <c r="R618" s="5"/>
      <c r="S618" s="27"/>
      <c r="T618" s="5"/>
      <c r="U618" s="27"/>
      <c r="V618" s="5"/>
      <c r="W618" s="5"/>
      <c r="X618" s="39"/>
    </row>
    <row r="619" spans="1:24" s="81" customFormat="1" ht="17.25" customHeight="1">
      <c r="A619" s="96"/>
      <c r="B619" s="14"/>
      <c r="C619" s="87"/>
      <c r="D619" s="87"/>
      <c r="E619" s="87"/>
      <c r="F619" s="87"/>
      <c r="G619" s="5"/>
      <c r="H619" s="5"/>
      <c r="I619" s="17"/>
      <c r="J619" s="17"/>
      <c r="K619" s="33"/>
      <c r="L619" s="33"/>
      <c r="M619" s="33"/>
      <c r="N619" s="33"/>
      <c r="O619" s="33"/>
      <c r="P619" s="89"/>
      <c r="Q619" s="89"/>
      <c r="R619" s="5"/>
      <c r="S619" s="27"/>
      <c r="T619" s="5"/>
      <c r="U619" s="27"/>
      <c r="V619" s="5"/>
      <c r="W619" s="5"/>
      <c r="X619" s="39"/>
    </row>
    <row r="620" spans="1:24" s="81" customFormat="1" ht="17.25" customHeight="1">
      <c r="A620" s="80"/>
      <c r="B620" s="14"/>
      <c r="C620" s="87"/>
      <c r="D620" s="87"/>
      <c r="E620" s="87"/>
      <c r="F620" s="87"/>
      <c r="G620" s="5"/>
      <c r="H620" s="5"/>
      <c r="I620" s="17"/>
      <c r="J620" s="17"/>
      <c r="K620" s="33"/>
      <c r="L620" s="33"/>
      <c r="M620" s="33"/>
      <c r="N620" s="33"/>
      <c r="O620" s="33"/>
      <c r="P620" s="89"/>
      <c r="Q620" s="89"/>
      <c r="R620" s="5"/>
      <c r="S620" s="27"/>
      <c r="T620" s="5"/>
      <c r="U620" s="27"/>
      <c r="V620" s="5"/>
      <c r="W620" s="5"/>
      <c r="X620" s="39"/>
    </row>
    <row r="621" spans="1:24" s="81" customFormat="1" ht="17.25" customHeight="1">
      <c r="A621" s="80"/>
      <c r="B621" s="14"/>
      <c r="C621" s="87"/>
      <c r="D621" s="5"/>
      <c r="E621" s="5"/>
      <c r="F621" s="5"/>
      <c r="G621" s="5"/>
      <c r="H621" s="5"/>
      <c r="I621" s="17"/>
      <c r="J621" s="17"/>
      <c r="K621" s="33"/>
      <c r="L621" s="33"/>
      <c r="M621" s="33"/>
      <c r="N621" s="33"/>
      <c r="O621" s="33"/>
      <c r="P621" s="89"/>
      <c r="Q621" s="89"/>
      <c r="R621" s="5"/>
      <c r="S621" s="27"/>
      <c r="T621" s="5"/>
      <c r="U621" s="27"/>
      <c r="V621" s="5"/>
      <c r="W621" s="5"/>
      <c r="X621" s="39"/>
    </row>
    <row r="622" spans="1:24" s="81" customFormat="1" ht="17.25" customHeight="1">
      <c r="A622" s="80"/>
      <c r="B622" s="14"/>
      <c r="C622" s="87"/>
      <c r="D622" s="87"/>
      <c r="E622" s="87"/>
      <c r="F622" s="87"/>
      <c r="G622" s="5"/>
      <c r="H622" s="5"/>
      <c r="I622" s="17"/>
      <c r="J622" s="17"/>
      <c r="K622" s="33"/>
      <c r="L622" s="33"/>
      <c r="M622" s="33"/>
      <c r="N622" s="33"/>
      <c r="O622" s="33"/>
      <c r="P622" s="89"/>
      <c r="Q622" s="89"/>
      <c r="R622" s="5"/>
      <c r="S622" s="27"/>
      <c r="T622" s="5"/>
      <c r="U622" s="27"/>
      <c r="V622" s="5"/>
      <c r="W622" s="5"/>
      <c r="X622" s="39"/>
    </row>
    <row r="623" spans="1:24" s="81" customFormat="1" ht="17.25" customHeight="1">
      <c r="A623" s="80"/>
      <c r="B623" s="14"/>
      <c r="C623" s="87"/>
      <c r="D623" s="87"/>
      <c r="E623" s="87"/>
      <c r="F623" s="87"/>
      <c r="G623" s="5"/>
      <c r="H623" s="5"/>
      <c r="I623" s="17"/>
      <c r="J623" s="17"/>
      <c r="K623" s="33"/>
      <c r="L623" s="33"/>
      <c r="M623" s="33"/>
      <c r="N623" s="33"/>
      <c r="O623" s="33"/>
      <c r="P623" s="89"/>
      <c r="Q623" s="89"/>
      <c r="R623" s="5"/>
      <c r="S623" s="27"/>
      <c r="T623" s="5"/>
      <c r="U623" s="27"/>
      <c r="V623" s="5"/>
      <c r="W623" s="5"/>
      <c r="X623" s="39"/>
    </row>
    <row r="624" spans="1:24" s="81" customFormat="1" ht="17.25" customHeight="1">
      <c r="A624" s="80"/>
      <c r="B624" s="14"/>
      <c r="C624" s="87"/>
      <c r="D624" s="87"/>
      <c r="E624" s="87"/>
      <c r="F624" s="87"/>
      <c r="G624" s="5"/>
      <c r="H624" s="5"/>
      <c r="I624" s="17"/>
      <c r="J624" s="17"/>
      <c r="K624" s="33"/>
      <c r="L624" s="33"/>
      <c r="M624" s="33"/>
      <c r="N624" s="33"/>
      <c r="O624" s="33"/>
      <c r="P624" s="89"/>
      <c r="Q624" s="89"/>
      <c r="R624" s="5"/>
      <c r="S624" s="27"/>
      <c r="T624" s="5"/>
      <c r="U624" s="27"/>
      <c r="V624" s="5"/>
      <c r="W624" s="5"/>
      <c r="X624" s="36"/>
    </row>
    <row r="625" spans="1:25" s="81" customFormat="1" ht="17.25" customHeight="1">
      <c r="A625" s="80"/>
      <c r="B625" s="14"/>
      <c r="C625" s="87"/>
      <c r="D625" s="87"/>
      <c r="E625" s="87"/>
      <c r="F625" s="87"/>
      <c r="G625" s="5"/>
      <c r="H625" s="5"/>
      <c r="I625" s="17"/>
      <c r="J625" s="17"/>
      <c r="K625" s="33"/>
      <c r="L625" s="33"/>
      <c r="M625" s="33"/>
      <c r="N625" s="33"/>
      <c r="O625" s="33"/>
      <c r="P625" s="89"/>
      <c r="Q625" s="89"/>
      <c r="R625" s="5"/>
      <c r="S625" s="27"/>
      <c r="T625" s="5"/>
      <c r="U625" s="27"/>
      <c r="V625" s="5"/>
      <c r="W625" s="5"/>
      <c r="X625" s="36"/>
    </row>
    <row r="626" spans="1:25" s="81" customFormat="1" ht="17.25" customHeight="1">
      <c r="A626" s="80"/>
      <c r="B626" s="14"/>
      <c r="C626" s="87"/>
      <c r="D626" s="87"/>
      <c r="E626" s="87"/>
      <c r="F626" s="87"/>
      <c r="G626" s="5"/>
      <c r="H626" s="5"/>
      <c r="I626" s="17"/>
      <c r="J626" s="17"/>
      <c r="K626" s="33"/>
      <c r="L626" s="33"/>
      <c r="M626" s="33"/>
      <c r="N626" s="33"/>
      <c r="O626" s="33"/>
      <c r="P626" s="89"/>
      <c r="Q626" s="89"/>
      <c r="R626" s="5"/>
      <c r="S626" s="27"/>
      <c r="T626" s="5"/>
      <c r="U626" s="27"/>
      <c r="V626" s="5"/>
      <c r="W626" s="5"/>
      <c r="X626" s="36"/>
    </row>
    <row r="627" spans="1:25" s="81" customFormat="1" ht="17.25" customHeight="1">
      <c r="A627" s="80"/>
      <c r="B627" s="14"/>
      <c r="C627" s="87"/>
      <c r="D627" s="87"/>
      <c r="E627" s="87"/>
      <c r="F627" s="87"/>
      <c r="G627" s="5"/>
      <c r="H627" s="5"/>
      <c r="I627" s="17"/>
      <c r="J627" s="17"/>
      <c r="K627" s="33"/>
      <c r="L627" s="33"/>
      <c r="M627" s="33"/>
      <c r="N627" s="33"/>
      <c r="O627" s="33"/>
      <c r="P627" s="89"/>
      <c r="Q627" s="89"/>
      <c r="R627" s="5"/>
      <c r="S627" s="27"/>
      <c r="T627" s="5"/>
      <c r="U627" s="27"/>
      <c r="V627" s="5"/>
      <c r="W627" s="5"/>
      <c r="X627" s="41"/>
    </row>
    <row r="628" spans="1:25" s="81" customFormat="1" ht="17.25" customHeight="1">
      <c r="A628" s="80"/>
      <c r="B628" s="14"/>
      <c r="C628" s="87"/>
      <c r="D628" s="87"/>
      <c r="E628" s="87"/>
      <c r="F628" s="5"/>
      <c r="G628" s="5"/>
      <c r="H628" s="5"/>
      <c r="I628" s="17"/>
      <c r="J628" s="17"/>
      <c r="K628" s="33"/>
      <c r="L628" s="33"/>
      <c r="M628" s="33"/>
      <c r="N628" s="33"/>
      <c r="O628" s="33"/>
      <c r="P628" s="89"/>
      <c r="Q628" s="89"/>
      <c r="R628" s="5"/>
      <c r="S628" s="27"/>
      <c r="T628" s="5"/>
      <c r="U628" s="27"/>
      <c r="V628" s="5"/>
      <c r="W628" s="5"/>
      <c r="X628" s="36"/>
    </row>
    <row r="629" spans="1:25" s="81" customFormat="1" ht="17.25" customHeight="1">
      <c r="A629" s="80"/>
      <c r="B629" s="82"/>
      <c r="C629" s="87"/>
      <c r="D629" s="87"/>
      <c r="E629" s="87"/>
      <c r="F629" s="87"/>
      <c r="G629" s="5"/>
      <c r="H629" s="5"/>
      <c r="I629" s="17"/>
      <c r="J629" s="17"/>
      <c r="K629" s="33"/>
      <c r="L629" s="33"/>
      <c r="M629" s="33"/>
      <c r="N629" s="33"/>
      <c r="O629" s="33"/>
      <c r="P629" s="89"/>
      <c r="Q629" s="89"/>
      <c r="R629" s="5"/>
      <c r="S629" s="27"/>
      <c r="T629" s="5"/>
      <c r="U629" s="27"/>
      <c r="V629" s="5"/>
      <c r="W629" s="5"/>
      <c r="X629" s="39"/>
    </row>
    <row r="630" spans="1:25" s="81" customFormat="1" ht="17.25" customHeight="1">
      <c r="A630" s="80"/>
      <c r="B630" s="10"/>
      <c r="C630" s="87"/>
      <c r="D630" s="87"/>
      <c r="E630" s="87"/>
      <c r="F630" s="87"/>
      <c r="G630" s="5"/>
      <c r="H630" s="5"/>
      <c r="I630" s="17"/>
      <c r="J630" s="17"/>
      <c r="K630" s="33"/>
      <c r="L630" s="33"/>
      <c r="M630" s="33"/>
      <c r="N630" s="33"/>
      <c r="O630" s="33"/>
      <c r="P630" s="89"/>
      <c r="Q630" s="89"/>
      <c r="R630" s="5"/>
      <c r="S630" s="27"/>
      <c r="T630" s="5"/>
      <c r="U630" s="27"/>
      <c r="V630" s="5"/>
      <c r="W630" s="5"/>
      <c r="X630" s="36"/>
    </row>
    <row r="631" spans="1:25" s="81" customFormat="1" ht="17.25" customHeight="1">
      <c r="A631" s="80"/>
      <c r="B631" s="84"/>
      <c r="C631" s="87"/>
      <c r="D631" s="87"/>
      <c r="E631" s="87"/>
      <c r="F631" s="87"/>
      <c r="G631" s="5"/>
      <c r="H631" s="5"/>
      <c r="I631" s="17"/>
      <c r="J631" s="17"/>
      <c r="K631" s="33"/>
      <c r="L631" s="33"/>
      <c r="M631" s="33"/>
      <c r="N631" s="33"/>
      <c r="O631" s="33"/>
      <c r="P631" s="89"/>
      <c r="Q631" s="89"/>
      <c r="R631" s="5"/>
      <c r="S631" s="27"/>
      <c r="T631" s="5"/>
      <c r="U631" s="27"/>
      <c r="V631" s="5"/>
      <c r="W631" s="5"/>
      <c r="X631" s="41"/>
      <c r="Y631" s="17"/>
    </row>
    <row r="632" spans="1:25" s="81" customFormat="1" ht="17.25" customHeight="1">
      <c r="A632" s="80"/>
      <c r="B632" s="23"/>
      <c r="C632" s="87"/>
      <c r="D632" s="87"/>
      <c r="E632" s="87"/>
      <c r="F632" s="87"/>
      <c r="G632" s="5"/>
      <c r="H632" s="5"/>
      <c r="I632" s="17"/>
      <c r="J632" s="17"/>
      <c r="K632" s="33"/>
      <c r="L632" s="33"/>
      <c r="M632" s="33"/>
      <c r="N632" s="33"/>
      <c r="O632" s="33"/>
      <c r="P632" s="89"/>
      <c r="Q632" s="89"/>
      <c r="R632" s="5"/>
      <c r="S632" s="27"/>
      <c r="T632" s="5"/>
      <c r="U632" s="27"/>
      <c r="V632" s="5"/>
      <c r="W632" s="5"/>
      <c r="X632" s="41"/>
      <c r="Y632" s="17"/>
    </row>
    <row r="633" spans="1:25" s="81" customFormat="1" ht="17.25" customHeight="1">
      <c r="A633" s="93"/>
      <c r="B633" s="114"/>
      <c r="C633" s="109"/>
      <c r="D633" s="109"/>
      <c r="E633" s="109"/>
      <c r="F633" s="109"/>
      <c r="G633" s="109"/>
      <c r="H633" s="109"/>
      <c r="I633" s="110"/>
      <c r="J633" s="110"/>
      <c r="K633" s="109"/>
      <c r="L633" s="109"/>
      <c r="M633" s="109"/>
      <c r="N633" s="109"/>
      <c r="O633" s="109"/>
      <c r="P633" s="39"/>
      <c r="Q633" s="39"/>
      <c r="R633" s="109"/>
      <c r="S633" s="39"/>
      <c r="T633" s="109"/>
      <c r="U633" s="39"/>
      <c r="V633" s="109"/>
      <c r="W633" s="109"/>
      <c r="X633" s="36"/>
      <c r="Y633" s="17"/>
    </row>
    <row r="634" spans="1:25" s="81" customFormat="1" ht="17.25" customHeight="1">
      <c r="A634" s="80"/>
      <c r="B634" s="14"/>
      <c r="C634" s="87"/>
      <c r="D634" s="87"/>
      <c r="E634" s="87"/>
      <c r="F634" s="87"/>
      <c r="G634" s="5"/>
      <c r="H634" s="5"/>
      <c r="I634" s="17"/>
      <c r="J634" s="17"/>
      <c r="K634" s="33"/>
      <c r="L634" s="33"/>
      <c r="M634" s="33"/>
      <c r="N634" s="33"/>
      <c r="O634" s="86"/>
      <c r="P634" s="89"/>
      <c r="Q634" s="89"/>
      <c r="R634" s="5"/>
      <c r="S634" s="27"/>
      <c r="T634" s="5"/>
      <c r="U634" s="27"/>
      <c r="V634" s="5"/>
      <c r="W634" s="5"/>
      <c r="X634" s="38"/>
      <c r="Y634" s="17"/>
    </row>
    <row r="635" spans="1:25" s="81" customFormat="1" ht="17.25" customHeight="1">
      <c r="A635" s="80"/>
      <c r="B635" s="14"/>
      <c r="C635" s="87"/>
      <c r="D635" s="87"/>
      <c r="E635" s="87"/>
      <c r="F635" s="87"/>
      <c r="G635" s="5"/>
      <c r="H635" s="5"/>
      <c r="I635" s="17"/>
      <c r="J635" s="17"/>
      <c r="K635" s="33"/>
      <c r="L635" s="87"/>
      <c r="M635" s="87"/>
      <c r="N635" s="87"/>
      <c r="O635" s="87"/>
      <c r="P635" s="89"/>
      <c r="Q635" s="89"/>
      <c r="R635" s="5"/>
      <c r="S635" s="27"/>
      <c r="T635" s="33"/>
      <c r="U635" s="116"/>
      <c r="V635" s="87"/>
      <c r="W635" s="5"/>
      <c r="X635" s="36"/>
      <c r="Y635" s="17"/>
    </row>
    <row r="636" spans="1:25" s="81" customFormat="1" ht="17.25" customHeight="1">
      <c r="A636" s="80"/>
      <c r="B636" s="14"/>
      <c r="C636" s="87"/>
      <c r="D636" s="5"/>
      <c r="E636" s="5"/>
      <c r="F636" s="5"/>
      <c r="G636" s="5"/>
      <c r="H636" s="5"/>
      <c r="I636" s="17"/>
      <c r="J636" s="17"/>
      <c r="K636" s="33"/>
      <c r="L636" s="33"/>
      <c r="M636" s="33"/>
      <c r="N636" s="33"/>
      <c r="O636" s="33"/>
      <c r="P636" s="89"/>
      <c r="Q636" s="89"/>
      <c r="R636" s="5"/>
      <c r="S636" s="27"/>
      <c r="T636" s="5"/>
      <c r="U636" s="27"/>
      <c r="V636" s="5"/>
      <c r="W636" s="5"/>
      <c r="X636" s="39"/>
      <c r="Y636" s="17"/>
    </row>
    <row r="637" spans="1:25" s="81" customFormat="1" ht="17.25" customHeight="1">
      <c r="A637" s="80"/>
      <c r="B637" s="14"/>
      <c r="C637" s="87"/>
      <c r="D637" s="87"/>
      <c r="E637" s="87"/>
      <c r="F637" s="87"/>
      <c r="G637" s="5"/>
      <c r="H637" s="5"/>
      <c r="I637" s="17"/>
      <c r="J637" s="17"/>
      <c r="K637" s="33"/>
      <c r="L637" s="33"/>
      <c r="M637" s="33"/>
      <c r="N637" s="33"/>
      <c r="O637" s="86"/>
      <c r="P637" s="89"/>
      <c r="Q637" s="89"/>
      <c r="R637" s="7"/>
      <c r="S637" s="85"/>
      <c r="T637" s="7"/>
      <c r="U637" s="85"/>
      <c r="V637" s="7"/>
      <c r="W637" s="7"/>
      <c r="X637" s="40"/>
      <c r="Y637" s="17"/>
    </row>
    <row r="638" spans="1:25" s="81" customFormat="1" ht="17.25" customHeight="1">
      <c r="A638" s="80"/>
      <c r="B638" s="14"/>
      <c r="C638" s="5"/>
      <c r="D638" s="5"/>
      <c r="E638" s="5"/>
      <c r="F638" s="5"/>
      <c r="G638" s="5"/>
      <c r="H638" s="5"/>
      <c r="I638" s="17"/>
      <c r="J638" s="17"/>
      <c r="K638" s="33"/>
      <c r="L638" s="33"/>
      <c r="M638" s="33"/>
      <c r="N638" s="33"/>
      <c r="O638" s="33"/>
      <c r="P638" s="89"/>
      <c r="Q638" s="89"/>
      <c r="R638" s="5"/>
      <c r="S638" s="27"/>
      <c r="T638" s="5"/>
      <c r="U638" s="27"/>
      <c r="V638" s="5"/>
      <c r="W638" s="5"/>
      <c r="X638" s="36"/>
      <c r="Y638" s="17"/>
    </row>
    <row r="639" spans="1:25" s="81" customFormat="1" ht="17.25" customHeight="1">
      <c r="A639" s="80"/>
      <c r="B639" s="14"/>
      <c r="C639" s="87"/>
      <c r="D639" s="87"/>
      <c r="E639" s="87"/>
      <c r="F639" s="5"/>
      <c r="G639" s="5"/>
      <c r="H639" s="5"/>
      <c r="I639" s="17"/>
      <c r="J639" s="17"/>
      <c r="K639" s="33"/>
      <c r="L639" s="33"/>
      <c r="M639" s="33"/>
      <c r="N639" s="33"/>
      <c r="O639" s="86"/>
      <c r="P639" s="89"/>
      <c r="Q639" s="89"/>
      <c r="R639" s="5"/>
      <c r="S639" s="27"/>
      <c r="T639" s="5"/>
      <c r="U639" s="27"/>
      <c r="V639" s="5"/>
      <c r="W639" s="5"/>
      <c r="X639" s="36"/>
      <c r="Y639" s="17"/>
    </row>
    <row r="640" spans="1:25" s="81" customFormat="1" ht="17.25" customHeight="1">
      <c r="A640" s="80"/>
      <c r="B640" s="14"/>
      <c r="C640" s="87"/>
      <c r="D640" s="87"/>
      <c r="E640" s="87"/>
      <c r="F640" s="87"/>
      <c r="G640" s="5"/>
      <c r="H640" s="5"/>
      <c r="I640" s="17"/>
      <c r="J640" s="17"/>
      <c r="K640" s="33"/>
      <c r="L640" s="33"/>
      <c r="M640" s="33"/>
      <c r="N640" s="33"/>
      <c r="O640" s="86"/>
      <c r="P640" s="89"/>
      <c r="Q640" s="89"/>
      <c r="R640" s="5"/>
      <c r="S640" s="27"/>
      <c r="T640" s="5"/>
      <c r="U640" s="27"/>
      <c r="V640" s="5"/>
      <c r="W640" s="5"/>
      <c r="X640" s="38"/>
      <c r="Y640" s="17"/>
    </row>
    <row r="641" spans="1:25" s="81" customFormat="1" ht="17.25" customHeight="1">
      <c r="A641" s="80"/>
      <c r="B641" s="14"/>
      <c r="C641" s="87"/>
      <c r="D641" s="87"/>
      <c r="E641" s="87"/>
      <c r="F641" s="87"/>
      <c r="G641" s="5"/>
      <c r="H641" s="5"/>
      <c r="I641" s="17"/>
      <c r="J641" s="17"/>
      <c r="K641" s="33"/>
      <c r="L641" s="33"/>
      <c r="M641" s="33"/>
      <c r="N641" s="33"/>
      <c r="O641" s="33"/>
      <c r="P641" s="89"/>
      <c r="Q641" s="89"/>
      <c r="R641" s="5"/>
      <c r="S641" s="27"/>
      <c r="T641" s="5"/>
      <c r="U641" s="27"/>
      <c r="V641" s="5"/>
      <c r="W641" s="5"/>
      <c r="X641" s="38"/>
      <c r="Y641" s="17"/>
    </row>
    <row r="642" spans="1:25" s="81" customFormat="1" ht="17.25" customHeight="1">
      <c r="A642" s="80"/>
      <c r="B642" s="14"/>
      <c r="C642" s="87"/>
      <c r="D642" s="87"/>
      <c r="E642" s="87"/>
      <c r="F642" s="87"/>
      <c r="G642" s="5"/>
      <c r="H642" s="5"/>
      <c r="I642" s="17"/>
      <c r="J642" s="17"/>
      <c r="K642" s="33"/>
      <c r="L642" s="33"/>
      <c r="M642" s="33"/>
      <c r="N642" s="33"/>
      <c r="O642" s="33"/>
      <c r="P642" s="89"/>
      <c r="Q642" s="89"/>
      <c r="R642" s="5"/>
      <c r="S642" s="27"/>
      <c r="T642" s="5"/>
      <c r="U642" s="27"/>
      <c r="V642" s="5"/>
      <c r="W642" s="5"/>
      <c r="X642" s="37"/>
      <c r="Y642" s="17"/>
    </row>
    <row r="643" spans="1:25" s="81" customFormat="1" ht="17.25" customHeight="1">
      <c r="A643" s="80"/>
      <c r="B643" s="14"/>
      <c r="C643" s="87"/>
      <c r="D643" s="87"/>
      <c r="E643" s="87"/>
      <c r="F643" s="87"/>
      <c r="G643" s="5"/>
      <c r="H643" s="5"/>
      <c r="I643" s="17"/>
      <c r="J643" s="17"/>
      <c r="K643" s="33"/>
      <c r="L643" s="33"/>
      <c r="M643" s="33"/>
      <c r="N643" s="33"/>
      <c r="O643" s="33"/>
      <c r="P643" s="89"/>
      <c r="Q643" s="89"/>
      <c r="R643" s="5"/>
      <c r="S643" s="27"/>
      <c r="T643" s="5"/>
      <c r="U643" s="27"/>
      <c r="V643" s="5"/>
      <c r="W643" s="5"/>
      <c r="X643" s="41"/>
      <c r="Y643" s="17"/>
    </row>
    <row r="644" spans="1:25" s="81" customFormat="1" ht="17.25" customHeight="1">
      <c r="A644" s="80"/>
      <c r="B644" s="14"/>
      <c r="C644" s="87"/>
      <c r="D644" s="87"/>
      <c r="E644" s="87"/>
      <c r="F644" s="87"/>
      <c r="G644" s="5"/>
      <c r="H644" s="5"/>
      <c r="I644" s="17"/>
      <c r="J644" s="17"/>
      <c r="K644" s="33"/>
      <c r="L644" s="33"/>
      <c r="M644" s="33"/>
      <c r="N644" s="33"/>
      <c r="O644" s="33"/>
      <c r="P644" s="89"/>
      <c r="Q644" s="89"/>
      <c r="R644" s="5"/>
      <c r="S644" s="27"/>
      <c r="T644" s="5"/>
      <c r="U644" s="27"/>
      <c r="V644" s="5"/>
      <c r="W644" s="5"/>
      <c r="X644" s="41"/>
      <c r="Y644" s="17"/>
    </row>
    <row r="645" spans="1:25" s="81" customFormat="1" ht="17.25" customHeight="1">
      <c r="A645" s="80"/>
      <c r="B645" s="14"/>
      <c r="C645" s="87"/>
      <c r="D645" s="87"/>
      <c r="E645" s="87"/>
      <c r="F645" s="87"/>
      <c r="G645" s="5"/>
      <c r="H645" s="5"/>
      <c r="I645" s="17"/>
      <c r="J645" s="17"/>
      <c r="K645" s="33"/>
      <c r="L645" s="33"/>
      <c r="M645" s="33"/>
      <c r="N645" s="33"/>
      <c r="O645" s="33"/>
      <c r="P645" s="89"/>
      <c r="Q645" s="89"/>
      <c r="R645" s="5"/>
      <c r="S645" s="27"/>
      <c r="T645" s="5"/>
      <c r="U645" s="27"/>
      <c r="V645" s="5"/>
      <c r="W645" s="5"/>
      <c r="X645" s="41"/>
      <c r="Y645" s="17"/>
    </row>
    <row r="646" spans="1:25" s="81" customFormat="1" ht="17.25" customHeight="1">
      <c r="A646" s="80"/>
      <c r="B646" s="14"/>
      <c r="C646" s="87"/>
      <c r="D646" s="87"/>
      <c r="E646" s="87"/>
      <c r="F646" s="87"/>
      <c r="G646" s="5"/>
      <c r="H646" s="5"/>
      <c r="I646" s="17"/>
      <c r="J646" s="17"/>
      <c r="K646" s="33"/>
      <c r="L646" s="33"/>
      <c r="M646" s="33"/>
      <c r="N646" s="33"/>
      <c r="O646" s="33"/>
      <c r="P646" s="89"/>
      <c r="Q646" s="89"/>
      <c r="R646" s="5"/>
      <c r="S646" s="27"/>
      <c r="T646" s="5"/>
      <c r="U646" s="27"/>
      <c r="V646" s="5"/>
      <c r="W646" s="5"/>
      <c r="X646" s="36"/>
      <c r="Y646" s="17"/>
    </row>
    <row r="647" spans="1:25" s="81" customFormat="1" ht="17.25" customHeight="1">
      <c r="A647" s="80"/>
      <c r="B647" s="14"/>
      <c r="C647" s="87"/>
      <c r="D647" s="87"/>
      <c r="E647" s="87"/>
      <c r="F647" s="87"/>
      <c r="G647" s="5"/>
      <c r="H647" s="5"/>
      <c r="I647" s="17"/>
      <c r="J647" s="17"/>
      <c r="K647" s="33"/>
      <c r="L647" s="33"/>
      <c r="M647" s="33"/>
      <c r="N647" s="33"/>
      <c r="O647" s="33"/>
      <c r="P647" s="89"/>
      <c r="Q647" s="89"/>
      <c r="R647" s="5"/>
      <c r="S647" s="27"/>
      <c r="T647" s="5"/>
      <c r="U647" s="27"/>
      <c r="V647" s="5"/>
      <c r="W647" s="5"/>
      <c r="X647" s="41"/>
      <c r="Y647" s="17"/>
    </row>
    <row r="648" spans="1:25" s="81" customFormat="1" ht="17.25" customHeight="1">
      <c r="A648" s="80"/>
      <c r="B648" s="14"/>
      <c r="C648" s="87"/>
      <c r="D648" s="87"/>
      <c r="E648" s="87"/>
      <c r="F648" s="87"/>
      <c r="G648" s="5"/>
      <c r="H648" s="5"/>
      <c r="I648" s="17"/>
      <c r="J648" s="17"/>
      <c r="K648" s="33"/>
      <c r="L648" s="33"/>
      <c r="M648" s="33"/>
      <c r="N648" s="33"/>
      <c r="O648" s="33"/>
      <c r="P648" s="89"/>
      <c r="Q648" s="89"/>
      <c r="R648" s="5"/>
      <c r="S648" s="27"/>
      <c r="T648" s="5"/>
      <c r="U648" s="27"/>
      <c r="V648" s="5"/>
      <c r="W648" s="5"/>
      <c r="X648" s="41"/>
      <c r="Y648" s="17"/>
    </row>
    <row r="649" spans="1:25" s="81" customFormat="1" ht="17.25" customHeight="1">
      <c r="A649" s="80"/>
      <c r="B649" s="14"/>
      <c r="C649" s="5"/>
      <c r="D649" s="5"/>
      <c r="E649" s="5"/>
      <c r="F649" s="5"/>
      <c r="G649" s="5"/>
      <c r="H649" s="5"/>
      <c r="I649" s="17"/>
      <c r="J649" s="17"/>
      <c r="K649" s="33"/>
      <c r="L649" s="33"/>
      <c r="M649" s="33"/>
      <c r="N649" s="33"/>
      <c r="O649" s="33"/>
      <c r="P649" s="89"/>
      <c r="Q649" s="89"/>
      <c r="R649" s="5"/>
      <c r="S649" s="27"/>
      <c r="T649" s="5"/>
      <c r="U649" s="27"/>
      <c r="V649" s="5"/>
      <c r="W649" s="5"/>
      <c r="X649" s="39"/>
      <c r="Y649" s="17"/>
    </row>
    <row r="650" spans="1:25" s="81" customFormat="1" ht="17.25" customHeight="1">
      <c r="A650" s="80"/>
      <c r="B650" s="14"/>
      <c r="C650" s="87"/>
      <c r="D650" s="87"/>
      <c r="E650" s="87"/>
      <c r="F650" s="87"/>
      <c r="G650" s="5"/>
      <c r="H650" s="5"/>
      <c r="I650" s="17"/>
      <c r="J650" s="17"/>
      <c r="K650" s="33"/>
      <c r="L650" s="33"/>
      <c r="M650" s="33"/>
      <c r="N650" s="33"/>
      <c r="O650" s="33"/>
      <c r="P650" s="89"/>
      <c r="Q650" s="89"/>
      <c r="R650" s="5"/>
      <c r="S650" s="27"/>
      <c r="T650" s="5"/>
      <c r="U650" s="27"/>
      <c r="V650" s="5"/>
      <c r="W650" s="5"/>
      <c r="X650" s="39"/>
      <c r="Y650" s="17"/>
    </row>
    <row r="651" spans="1:25" s="81" customFormat="1" ht="17.25" customHeight="1">
      <c r="A651" s="80"/>
      <c r="B651" s="14"/>
      <c r="C651" s="87"/>
      <c r="D651" s="87"/>
      <c r="E651" s="87"/>
      <c r="F651" s="87"/>
      <c r="G651" s="5"/>
      <c r="H651" s="5"/>
      <c r="I651" s="17"/>
      <c r="J651" s="17"/>
      <c r="K651" s="33"/>
      <c r="L651" s="33"/>
      <c r="M651" s="33"/>
      <c r="N651" s="33"/>
      <c r="O651" s="33"/>
      <c r="P651" s="89"/>
      <c r="Q651" s="89"/>
      <c r="R651" s="5"/>
      <c r="S651" s="27"/>
      <c r="T651" s="5"/>
      <c r="U651" s="27"/>
      <c r="V651" s="5"/>
      <c r="W651" s="5"/>
      <c r="X651" s="39"/>
      <c r="Y651" s="17"/>
    </row>
    <row r="652" spans="1:25" s="81" customFormat="1" ht="17.25" customHeight="1">
      <c r="A652" s="80"/>
      <c r="B652" s="14"/>
      <c r="C652" s="87"/>
      <c r="D652" s="5"/>
      <c r="E652" s="5"/>
      <c r="F652" s="5"/>
      <c r="G652" s="5"/>
      <c r="H652" s="5"/>
      <c r="I652" s="17"/>
      <c r="J652" s="17"/>
      <c r="K652" s="33"/>
      <c r="L652" s="33"/>
      <c r="M652" s="33"/>
      <c r="N652" s="33"/>
      <c r="O652" s="33"/>
      <c r="P652" s="89"/>
      <c r="Q652" s="89"/>
      <c r="R652" s="5"/>
      <c r="S652" s="27"/>
      <c r="T652" s="5"/>
      <c r="U652" s="27"/>
      <c r="V652" s="5"/>
      <c r="W652" s="5"/>
      <c r="X652" s="39"/>
      <c r="Y652" s="17"/>
    </row>
    <row r="653" spans="1:25" s="81" customFormat="1" ht="17.25" customHeight="1">
      <c r="A653" s="80"/>
      <c r="B653" s="14"/>
      <c r="C653" s="87"/>
      <c r="D653" s="87"/>
      <c r="E653" s="87"/>
      <c r="F653" s="87"/>
      <c r="G653" s="5"/>
      <c r="H653" s="5"/>
      <c r="I653" s="17"/>
      <c r="J653" s="17"/>
      <c r="K653" s="33"/>
      <c r="L653" s="33"/>
      <c r="M653" s="33"/>
      <c r="N653" s="33"/>
      <c r="O653" s="33"/>
      <c r="P653" s="89"/>
      <c r="Q653" s="89"/>
      <c r="R653" s="5"/>
      <c r="S653" s="27"/>
      <c r="T653" s="5"/>
      <c r="U653" s="27"/>
      <c r="V653" s="5"/>
      <c r="W653" s="5"/>
      <c r="X653" s="39"/>
      <c r="Y653" s="17"/>
    </row>
    <row r="654" spans="1:25" s="81" customFormat="1" ht="17.25" customHeight="1">
      <c r="A654" s="80"/>
      <c r="B654" s="14"/>
      <c r="C654" s="87"/>
      <c r="D654" s="87"/>
      <c r="E654" s="87"/>
      <c r="F654" s="87"/>
      <c r="G654" s="5"/>
      <c r="H654" s="5"/>
      <c r="I654" s="17"/>
      <c r="J654" s="17"/>
      <c r="K654" s="33"/>
      <c r="L654" s="33"/>
      <c r="M654" s="33"/>
      <c r="N654" s="33"/>
      <c r="O654" s="33"/>
      <c r="P654" s="89"/>
      <c r="Q654" s="89"/>
      <c r="R654" s="5"/>
      <c r="S654" s="27"/>
      <c r="T654" s="5"/>
      <c r="U654" s="27"/>
      <c r="V654" s="5"/>
      <c r="W654" s="5"/>
      <c r="X654" s="39"/>
      <c r="Y654" s="17"/>
    </row>
    <row r="655" spans="1:25" s="81" customFormat="1" ht="17.25" customHeight="1">
      <c r="A655" s="80"/>
      <c r="B655" s="14"/>
      <c r="C655" s="87"/>
      <c r="D655" s="87"/>
      <c r="E655" s="87"/>
      <c r="F655" s="87"/>
      <c r="G655" s="5"/>
      <c r="H655" s="5"/>
      <c r="I655" s="17"/>
      <c r="J655" s="17"/>
      <c r="K655" s="33"/>
      <c r="L655" s="33"/>
      <c r="M655" s="33"/>
      <c r="N655" s="33"/>
      <c r="O655" s="33"/>
      <c r="P655" s="89"/>
      <c r="Q655" s="89"/>
      <c r="R655" s="5"/>
      <c r="S655" s="27"/>
      <c r="T655" s="5"/>
      <c r="U655" s="27"/>
      <c r="V655" s="5"/>
      <c r="W655" s="5"/>
      <c r="X655" s="36"/>
      <c r="Y655" s="17"/>
    </row>
    <row r="656" spans="1:25" s="81" customFormat="1" ht="17.25" customHeight="1">
      <c r="A656" s="80"/>
      <c r="B656" s="14"/>
      <c r="C656" s="87"/>
      <c r="D656" s="87"/>
      <c r="E656" s="87"/>
      <c r="F656" s="87"/>
      <c r="G656" s="5"/>
      <c r="H656" s="5"/>
      <c r="I656" s="17"/>
      <c r="J656" s="17"/>
      <c r="K656" s="33"/>
      <c r="L656" s="33"/>
      <c r="M656" s="33"/>
      <c r="N656" s="33"/>
      <c r="O656" s="33"/>
      <c r="P656" s="89"/>
      <c r="Q656" s="89"/>
      <c r="R656" s="5"/>
      <c r="S656" s="27"/>
      <c r="T656" s="5"/>
      <c r="U656" s="27"/>
      <c r="V656" s="5"/>
      <c r="W656" s="5"/>
      <c r="X656" s="36"/>
      <c r="Y656" s="17"/>
    </row>
    <row r="657" spans="1:25" s="81" customFormat="1" ht="17.25" customHeight="1">
      <c r="A657" s="80"/>
      <c r="B657" s="14"/>
      <c r="C657" s="87"/>
      <c r="D657" s="87"/>
      <c r="E657" s="87"/>
      <c r="F657" s="87"/>
      <c r="G657" s="5"/>
      <c r="H657" s="5"/>
      <c r="I657" s="17"/>
      <c r="J657" s="17"/>
      <c r="K657" s="33"/>
      <c r="L657" s="33"/>
      <c r="M657" s="33"/>
      <c r="N657" s="33"/>
      <c r="O657" s="33"/>
      <c r="P657" s="89"/>
      <c r="Q657" s="89"/>
      <c r="R657" s="5"/>
      <c r="S657" s="27"/>
      <c r="T657" s="5"/>
      <c r="U657" s="27"/>
      <c r="V657" s="5"/>
      <c r="W657" s="5"/>
      <c r="X657" s="36"/>
      <c r="Y657" s="17"/>
    </row>
    <row r="658" spans="1:25" s="81" customFormat="1" ht="17.25" customHeight="1">
      <c r="A658" s="80"/>
      <c r="B658" s="14"/>
      <c r="C658" s="87"/>
      <c r="D658" s="87"/>
      <c r="E658" s="87"/>
      <c r="F658" s="87"/>
      <c r="G658" s="5"/>
      <c r="H658" s="5"/>
      <c r="I658" s="17"/>
      <c r="J658" s="17"/>
      <c r="K658" s="33"/>
      <c r="L658" s="33"/>
      <c r="M658" s="33"/>
      <c r="N658" s="33"/>
      <c r="O658" s="33"/>
      <c r="P658" s="89"/>
      <c r="Q658" s="89"/>
      <c r="R658" s="5"/>
      <c r="S658" s="27"/>
      <c r="T658" s="5"/>
      <c r="U658" s="27"/>
      <c r="V658" s="5"/>
      <c r="W658" s="5"/>
      <c r="X658" s="41"/>
      <c r="Y658" s="17"/>
    </row>
    <row r="659" spans="1:25" s="81" customFormat="1" ht="17.25" customHeight="1">
      <c r="A659" s="80"/>
      <c r="B659" s="14"/>
      <c r="C659" s="87"/>
      <c r="D659" s="87"/>
      <c r="E659" s="87"/>
      <c r="F659" s="5"/>
      <c r="G659" s="5"/>
      <c r="H659" s="5"/>
      <c r="I659" s="17"/>
      <c r="J659" s="17"/>
      <c r="K659" s="33"/>
      <c r="L659" s="33"/>
      <c r="M659" s="33"/>
      <c r="N659" s="33"/>
      <c r="O659" s="33"/>
      <c r="P659" s="89"/>
      <c r="Q659" s="89"/>
      <c r="R659" s="5"/>
      <c r="S659" s="27"/>
      <c r="T659" s="5"/>
      <c r="U659" s="27"/>
      <c r="V659" s="5"/>
      <c r="W659" s="5"/>
      <c r="X659" s="36"/>
      <c r="Y659" s="17"/>
    </row>
    <row r="660" spans="1:25" s="81" customFormat="1" ht="17.25" customHeight="1">
      <c r="A660" s="80"/>
      <c r="B660" s="82"/>
      <c r="C660" s="87"/>
      <c r="D660" s="87"/>
      <c r="E660" s="87"/>
      <c r="F660" s="87"/>
      <c r="G660" s="5"/>
      <c r="H660" s="5"/>
      <c r="I660" s="17"/>
      <c r="J660" s="17"/>
      <c r="K660" s="33"/>
      <c r="L660" s="33"/>
      <c r="M660" s="33"/>
      <c r="N660" s="33"/>
      <c r="O660" s="33"/>
      <c r="P660" s="89"/>
      <c r="Q660" s="89"/>
      <c r="R660" s="5"/>
      <c r="S660" s="27"/>
      <c r="T660" s="5"/>
      <c r="U660" s="27"/>
      <c r="V660" s="5"/>
      <c r="W660" s="5"/>
      <c r="X660" s="39"/>
      <c r="Y660" s="17"/>
    </row>
    <row r="661" spans="1:25" s="81" customFormat="1" ht="17.25" customHeight="1">
      <c r="A661" s="80"/>
      <c r="B661" s="10"/>
      <c r="C661" s="87"/>
      <c r="D661" s="87"/>
      <c r="E661" s="87"/>
      <c r="F661" s="87"/>
      <c r="G661" s="5"/>
      <c r="H661" s="5"/>
      <c r="I661" s="17"/>
      <c r="J661" s="17"/>
      <c r="K661" s="33"/>
      <c r="L661" s="33"/>
      <c r="M661" s="33"/>
      <c r="N661" s="33"/>
      <c r="O661" s="33"/>
      <c r="P661" s="89"/>
      <c r="Q661" s="89"/>
      <c r="R661" s="5"/>
      <c r="S661" s="27"/>
      <c r="T661" s="5"/>
      <c r="U661" s="27"/>
      <c r="V661" s="5"/>
      <c r="W661" s="5"/>
      <c r="X661" s="36"/>
      <c r="Y661" s="17"/>
    </row>
    <row r="662" spans="1:25" s="115" customFormat="1" ht="17.25" customHeight="1">
      <c r="A662" s="80"/>
      <c r="B662" s="84"/>
      <c r="C662" s="87"/>
      <c r="D662" s="87"/>
      <c r="E662" s="87"/>
      <c r="F662" s="87"/>
      <c r="G662" s="5"/>
      <c r="H662" s="5"/>
      <c r="I662" s="17"/>
      <c r="J662" s="17"/>
      <c r="K662" s="33"/>
      <c r="L662" s="33"/>
      <c r="M662" s="33"/>
      <c r="N662" s="33"/>
      <c r="O662" s="33"/>
      <c r="P662" s="89"/>
      <c r="Q662" s="89"/>
      <c r="R662" s="5"/>
      <c r="S662" s="27"/>
      <c r="T662" s="5"/>
      <c r="U662" s="27"/>
      <c r="V662" s="5"/>
      <c r="W662" s="5"/>
      <c r="X662" s="41"/>
      <c r="Y662" s="17"/>
    </row>
    <row r="663" spans="1:25" s="81" customFormat="1" ht="17.25" customHeight="1">
      <c r="A663" s="83"/>
      <c r="B663" s="23"/>
      <c r="C663" s="87"/>
      <c r="D663" s="87"/>
      <c r="E663" s="87"/>
      <c r="F663" s="87"/>
      <c r="G663" s="5"/>
      <c r="H663" s="5"/>
      <c r="I663" s="17"/>
      <c r="J663" s="17"/>
      <c r="K663" s="33"/>
      <c r="L663" s="33"/>
      <c r="M663" s="33"/>
      <c r="N663" s="33"/>
      <c r="O663" s="33"/>
      <c r="P663" s="27"/>
      <c r="Q663" s="27"/>
      <c r="R663" s="5"/>
      <c r="S663" s="27"/>
      <c r="T663" s="5"/>
      <c r="U663" s="27"/>
      <c r="V663" s="5"/>
      <c r="W663" s="5"/>
      <c r="X663" s="27"/>
    </row>
    <row r="664" spans="1:25" s="81" customFormat="1" ht="17.25" customHeight="1">
      <c r="A664" s="93"/>
      <c r="B664" s="112"/>
      <c r="C664" s="109"/>
      <c r="D664" s="109"/>
      <c r="E664" s="109"/>
      <c r="F664" s="109"/>
      <c r="G664" s="109"/>
      <c r="H664" s="109"/>
      <c r="I664" s="110"/>
      <c r="J664" s="110"/>
      <c r="K664" s="109"/>
      <c r="L664" s="109"/>
      <c r="M664" s="109"/>
      <c r="N664" s="109"/>
      <c r="O664" s="109"/>
      <c r="P664" s="39"/>
      <c r="Q664" s="39"/>
      <c r="R664" s="109"/>
      <c r="S664" s="39"/>
      <c r="T664" s="109"/>
      <c r="U664" s="39"/>
      <c r="V664" s="109"/>
      <c r="W664" s="109"/>
      <c r="X664" s="36"/>
    </row>
    <row r="665" spans="1:25" s="81" customFormat="1" ht="17.25" customHeight="1">
      <c r="A665" s="80"/>
      <c r="B665" s="14"/>
      <c r="C665" s="5"/>
      <c r="D665" s="5"/>
      <c r="E665" s="87"/>
      <c r="F665" s="87"/>
      <c r="G665" s="87"/>
      <c r="H665" s="87"/>
      <c r="I665" s="5"/>
      <c r="J665" s="5"/>
      <c r="K665" s="33"/>
      <c r="L665" s="33"/>
      <c r="M665" s="33"/>
      <c r="N665" s="33"/>
      <c r="O665" s="86"/>
      <c r="P665" s="89"/>
      <c r="Q665" s="89"/>
      <c r="R665" s="5"/>
      <c r="S665" s="27"/>
      <c r="T665" s="5"/>
      <c r="U665" s="27"/>
      <c r="V665" s="5"/>
      <c r="W665" s="5"/>
      <c r="X665" s="38"/>
    </row>
    <row r="666" spans="1:25" s="81" customFormat="1" ht="17.25" customHeight="1">
      <c r="A666" s="80"/>
      <c r="B666" s="14"/>
      <c r="C666" s="87"/>
      <c r="D666" s="87"/>
      <c r="E666" s="87"/>
      <c r="F666" s="87"/>
      <c r="G666" s="5"/>
      <c r="H666" s="5"/>
      <c r="I666" s="17"/>
      <c r="J666" s="17"/>
      <c r="K666" s="33"/>
      <c r="L666" s="33"/>
      <c r="M666" s="33"/>
      <c r="N666" s="33"/>
      <c r="O666" s="86"/>
      <c r="P666" s="89"/>
      <c r="Q666" s="89"/>
      <c r="R666" s="5"/>
      <c r="S666" s="27"/>
      <c r="T666" s="5"/>
      <c r="U666" s="27"/>
      <c r="V666" s="5"/>
      <c r="W666" s="5"/>
      <c r="X666" s="36"/>
    </row>
    <row r="667" spans="1:25" s="81" customFormat="1" ht="17.25" customHeight="1">
      <c r="A667" s="80"/>
      <c r="B667" s="14"/>
      <c r="C667" s="87"/>
      <c r="D667" s="5"/>
      <c r="E667" s="5"/>
      <c r="F667" s="5"/>
      <c r="G667" s="5"/>
      <c r="H667" s="5"/>
      <c r="I667" s="17"/>
      <c r="J667" s="17"/>
      <c r="K667" s="33"/>
      <c r="L667" s="33"/>
      <c r="M667" s="33"/>
      <c r="N667" s="33"/>
      <c r="O667" s="33"/>
      <c r="P667" s="89"/>
      <c r="Q667" s="89"/>
      <c r="R667" s="5"/>
      <c r="S667" s="27"/>
      <c r="T667" s="5"/>
      <c r="U667" s="27"/>
      <c r="V667" s="5"/>
      <c r="W667" s="5"/>
      <c r="X667" s="39"/>
    </row>
    <row r="668" spans="1:25" s="81" customFormat="1" ht="17.25" customHeight="1">
      <c r="A668" s="80"/>
      <c r="B668" s="14"/>
      <c r="C668" s="87"/>
      <c r="D668" s="87"/>
      <c r="E668" s="87"/>
      <c r="F668" s="87"/>
      <c r="G668" s="5"/>
      <c r="H668" s="5"/>
      <c r="I668" s="17"/>
      <c r="J668" s="17"/>
      <c r="K668" s="33"/>
      <c r="L668" s="33"/>
      <c r="M668" s="33"/>
      <c r="N668" s="33"/>
      <c r="O668" s="86"/>
      <c r="P668" s="89"/>
      <c r="Q668" s="89"/>
      <c r="R668" s="7"/>
      <c r="S668" s="85"/>
      <c r="T668" s="7"/>
      <c r="U668" s="27"/>
      <c r="V668" s="7"/>
      <c r="W668" s="7"/>
      <c r="X668" s="40"/>
    </row>
    <row r="669" spans="1:25" s="81" customFormat="1" ht="17.25" customHeight="1">
      <c r="A669" s="80"/>
      <c r="B669" s="14"/>
      <c r="C669" s="5"/>
      <c r="D669" s="5"/>
      <c r="E669" s="5"/>
      <c r="F669" s="5"/>
      <c r="G669" s="5"/>
      <c r="H669" s="5"/>
      <c r="I669" s="17"/>
      <c r="J669" s="17"/>
      <c r="K669" s="33"/>
      <c r="L669" s="33"/>
      <c r="M669" s="33"/>
      <c r="N669" s="33"/>
      <c r="O669" s="33"/>
      <c r="P669" s="89"/>
      <c r="Q669" s="89"/>
      <c r="R669" s="5"/>
      <c r="S669" s="27"/>
      <c r="T669" s="5"/>
      <c r="U669" s="27"/>
      <c r="V669" s="5"/>
      <c r="W669" s="5"/>
      <c r="X669" s="36"/>
    </row>
    <row r="670" spans="1:25" s="81" customFormat="1" ht="17.25" customHeight="1">
      <c r="A670" s="80"/>
      <c r="B670" s="14"/>
      <c r="C670" s="87"/>
      <c r="D670" s="87"/>
      <c r="E670" s="87"/>
      <c r="F670" s="5"/>
      <c r="G670" s="5"/>
      <c r="H670" s="5"/>
      <c r="I670" s="17"/>
      <c r="J670" s="17"/>
      <c r="K670" s="33"/>
      <c r="L670" s="33"/>
      <c r="M670" s="33"/>
      <c r="N670" s="33"/>
      <c r="O670" s="86"/>
      <c r="P670" s="89"/>
      <c r="Q670" s="89"/>
      <c r="R670" s="5"/>
      <c r="S670" s="27"/>
      <c r="T670" s="5"/>
      <c r="U670" s="27"/>
      <c r="V670" s="5"/>
      <c r="W670" s="5"/>
      <c r="X670" s="36"/>
    </row>
    <row r="671" spans="1:25" s="81" customFormat="1" ht="17.25" customHeight="1">
      <c r="A671" s="95"/>
      <c r="B671" s="14"/>
      <c r="C671" s="87"/>
      <c r="D671" s="87"/>
      <c r="E671" s="87"/>
      <c r="F671" s="87"/>
      <c r="G671" s="5"/>
      <c r="H671" s="5"/>
      <c r="I671" s="17"/>
      <c r="J671" s="17"/>
      <c r="K671" s="33"/>
      <c r="L671" s="33"/>
      <c r="M671" s="33"/>
      <c r="N671" s="33"/>
      <c r="O671" s="86"/>
      <c r="P671" s="89"/>
      <c r="Q671" s="89"/>
      <c r="R671" s="5"/>
      <c r="S671" s="27"/>
      <c r="T671" s="5"/>
      <c r="U671" s="27"/>
      <c r="V671" s="5"/>
      <c r="W671" s="5"/>
      <c r="X671" s="38"/>
    </row>
    <row r="672" spans="1:25" s="81" customFormat="1" ht="17.25" customHeight="1">
      <c r="A672" s="80"/>
      <c r="B672" s="14"/>
      <c r="C672" s="87"/>
      <c r="D672" s="87"/>
      <c r="E672" s="87"/>
      <c r="F672" s="87"/>
      <c r="G672" s="5"/>
      <c r="H672" s="5"/>
      <c r="I672" s="17"/>
      <c r="J672" s="17"/>
      <c r="K672" s="33"/>
      <c r="L672" s="33"/>
      <c r="M672" s="33"/>
      <c r="N672" s="33"/>
      <c r="O672" s="33"/>
      <c r="P672" s="89"/>
      <c r="Q672" s="89"/>
      <c r="R672" s="5"/>
      <c r="S672" s="27"/>
      <c r="T672" s="5"/>
      <c r="U672" s="27"/>
      <c r="V672" s="5"/>
      <c r="W672" s="5"/>
      <c r="X672" s="38"/>
    </row>
    <row r="673" spans="1:24" s="81" customFormat="1" ht="17.25" customHeight="1">
      <c r="A673" s="95"/>
      <c r="B673" s="14"/>
      <c r="C673" s="87"/>
      <c r="D673" s="87"/>
      <c r="E673" s="87"/>
      <c r="F673" s="87"/>
      <c r="G673" s="5"/>
      <c r="H673" s="5"/>
      <c r="I673" s="17"/>
      <c r="J673" s="17"/>
      <c r="K673" s="33"/>
      <c r="L673" s="33"/>
      <c r="M673" s="33"/>
      <c r="N673" s="33"/>
      <c r="O673" s="33"/>
      <c r="P673" s="89"/>
      <c r="Q673" s="89"/>
      <c r="R673" s="5"/>
      <c r="S673" s="27"/>
      <c r="T673" s="5"/>
      <c r="U673" s="27"/>
      <c r="V673" s="5"/>
      <c r="W673" s="5"/>
      <c r="X673" s="37"/>
    </row>
    <row r="674" spans="1:24" s="81" customFormat="1" ht="17.25" customHeight="1">
      <c r="A674" s="80"/>
      <c r="B674" s="14"/>
      <c r="C674" s="87"/>
      <c r="D674" s="87"/>
      <c r="E674" s="87"/>
      <c r="F674" s="87"/>
      <c r="G674" s="5"/>
      <c r="H674" s="5"/>
      <c r="I674" s="17"/>
      <c r="J674" s="17"/>
      <c r="K674" s="33"/>
      <c r="L674" s="33"/>
      <c r="M674" s="33"/>
      <c r="N674" s="33"/>
      <c r="O674" s="33"/>
      <c r="P674" s="89"/>
      <c r="Q674" s="89"/>
      <c r="R674" s="5"/>
      <c r="S674" s="27"/>
      <c r="T674" s="5"/>
      <c r="U674" s="27"/>
      <c r="V674" s="5"/>
      <c r="W674" s="5"/>
      <c r="X674" s="41"/>
    </row>
    <row r="675" spans="1:24" s="81" customFormat="1" ht="17.25" customHeight="1">
      <c r="A675" s="80"/>
      <c r="B675" s="14"/>
      <c r="C675" s="87"/>
      <c r="D675" s="87"/>
      <c r="E675" s="87"/>
      <c r="F675" s="87"/>
      <c r="G675" s="5"/>
      <c r="H675" s="5"/>
      <c r="I675" s="17"/>
      <c r="J675" s="17"/>
      <c r="K675" s="33"/>
      <c r="L675" s="33"/>
      <c r="M675" s="33"/>
      <c r="N675" s="33"/>
      <c r="O675" s="33"/>
      <c r="P675" s="89"/>
      <c r="Q675" s="89"/>
      <c r="R675" s="5"/>
      <c r="S675" s="27"/>
      <c r="T675" s="5"/>
      <c r="U675" s="27"/>
      <c r="V675" s="5"/>
      <c r="W675" s="5"/>
      <c r="X675" s="41"/>
    </row>
    <row r="676" spans="1:24" s="81" customFormat="1" ht="17.25" customHeight="1">
      <c r="A676" s="80"/>
      <c r="B676" s="14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27"/>
      <c r="Q676" s="27"/>
      <c r="R676" s="5"/>
      <c r="S676" s="27"/>
      <c r="T676" s="5"/>
      <c r="U676" s="27"/>
      <c r="V676" s="5"/>
      <c r="W676" s="5"/>
      <c r="X676" s="41"/>
    </row>
    <row r="677" spans="1:24" s="81" customFormat="1" ht="17.25" customHeight="1">
      <c r="A677" s="80"/>
      <c r="B677" s="14"/>
      <c r="C677" s="87"/>
      <c r="D677" s="87"/>
      <c r="E677" s="87"/>
      <c r="F677" s="87"/>
      <c r="G677" s="5"/>
      <c r="H677" s="5"/>
      <c r="I677" s="17"/>
      <c r="J677" s="17"/>
      <c r="K677" s="33"/>
      <c r="L677" s="33"/>
      <c r="M677" s="33"/>
      <c r="N677" s="33"/>
      <c r="O677" s="33"/>
      <c r="P677" s="89"/>
      <c r="Q677" s="89"/>
      <c r="R677" s="5"/>
      <c r="S677" s="27"/>
      <c r="T677" s="5"/>
      <c r="U677" s="27"/>
      <c r="V677" s="5"/>
      <c r="W677" s="5"/>
      <c r="X677" s="36"/>
    </row>
    <row r="678" spans="1:24" s="81" customFormat="1" ht="17.25" customHeight="1">
      <c r="A678" s="80"/>
      <c r="B678" s="14"/>
      <c r="C678" s="87"/>
      <c r="D678" s="87"/>
      <c r="E678" s="87"/>
      <c r="F678" s="87"/>
      <c r="G678" s="5"/>
      <c r="H678" s="5"/>
      <c r="I678" s="17"/>
      <c r="J678" s="17"/>
      <c r="K678" s="33"/>
      <c r="L678" s="33"/>
      <c r="M678" s="33"/>
      <c r="N678" s="33"/>
      <c r="O678" s="33"/>
      <c r="P678" s="89"/>
      <c r="Q678" s="89"/>
      <c r="R678" s="5"/>
      <c r="S678" s="27"/>
      <c r="T678" s="5"/>
      <c r="U678" s="27"/>
      <c r="V678" s="5"/>
      <c r="W678" s="5"/>
      <c r="X678" s="41"/>
    </row>
    <row r="679" spans="1:24" s="81" customFormat="1" ht="17.25" customHeight="1">
      <c r="A679" s="80"/>
      <c r="B679" s="14"/>
      <c r="C679" s="87"/>
      <c r="D679" s="87"/>
      <c r="E679" s="87"/>
      <c r="F679" s="87"/>
      <c r="G679" s="5"/>
      <c r="H679" s="5"/>
      <c r="I679" s="90"/>
      <c r="J679" s="90"/>
      <c r="K679" s="87"/>
      <c r="L679" s="87"/>
      <c r="M679" s="87"/>
      <c r="N679" s="87"/>
      <c r="O679" s="33"/>
      <c r="P679" s="89"/>
      <c r="Q679" s="89"/>
      <c r="R679" s="5"/>
      <c r="S679" s="27"/>
      <c r="T679" s="5"/>
      <c r="U679" s="27"/>
      <c r="V679" s="5"/>
      <c r="W679" s="5"/>
      <c r="X679" s="41"/>
    </row>
    <row r="680" spans="1:24" s="81" customFormat="1" ht="17.25" customHeight="1">
      <c r="A680" s="80"/>
      <c r="B680" s="14"/>
      <c r="C680" s="5"/>
      <c r="D680" s="5"/>
      <c r="E680" s="5"/>
      <c r="F680" s="5"/>
      <c r="G680" s="5"/>
      <c r="H680" s="5"/>
      <c r="I680" s="90"/>
      <c r="J680" s="90"/>
      <c r="K680" s="87"/>
      <c r="L680" s="87"/>
      <c r="M680" s="87"/>
      <c r="N680" s="87"/>
      <c r="O680" s="33"/>
      <c r="P680" s="89"/>
      <c r="Q680" s="89"/>
      <c r="R680" s="5"/>
      <c r="S680" s="27"/>
      <c r="T680" s="5"/>
      <c r="U680" s="27"/>
      <c r="V680" s="5"/>
      <c r="W680" s="5"/>
      <c r="X680" s="39"/>
    </row>
    <row r="681" spans="1:24" s="81" customFormat="1" ht="17.25" customHeight="1">
      <c r="A681" s="96"/>
      <c r="B681" s="14"/>
      <c r="C681" s="87"/>
      <c r="D681" s="87"/>
      <c r="E681" s="87"/>
      <c r="F681" s="87"/>
      <c r="G681" s="5"/>
      <c r="H681" s="5"/>
      <c r="I681" s="17"/>
      <c r="J681" s="17"/>
      <c r="K681" s="33"/>
      <c r="L681" s="33"/>
      <c r="M681" s="33"/>
      <c r="N681" s="33"/>
      <c r="O681" s="33"/>
      <c r="P681" s="89"/>
      <c r="Q681" s="89"/>
      <c r="R681" s="5"/>
      <c r="S681" s="27"/>
      <c r="T681" s="5"/>
      <c r="U681" s="27"/>
      <c r="V681" s="5"/>
      <c r="W681" s="5"/>
      <c r="X681" s="39"/>
    </row>
    <row r="682" spans="1:24" s="81" customFormat="1" ht="17.25" customHeight="1">
      <c r="A682" s="80"/>
      <c r="B682" s="14"/>
      <c r="C682" s="87"/>
      <c r="D682" s="87"/>
      <c r="E682" s="87"/>
      <c r="F682" s="87"/>
      <c r="G682" s="5"/>
      <c r="H682" s="5"/>
      <c r="I682" s="17"/>
      <c r="J682" s="17"/>
      <c r="K682" s="33"/>
      <c r="L682" s="33"/>
      <c r="M682" s="33"/>
      <c r="N682" s="33"/>
      <c r="O682" s="33"/>
      <c r="P682" s="89"/>
      <c r="Q682" s="89"/>
      <c r="R682" s="5"/>
      <c r="S682" s="27"/>
      <c r="T682" s="5"/>
      <c r="U682" s="27"/>
      <c r="V682" s="5"/>
      <c r="W682" s="5"/>
      <c r="X682" s="39"/>
    </row>
    <row r="683" spans="1:24" s="81" customFormat="1" ht="17.25" customHeight="1">
      <c r="A683" s="80"/>
      <c r="B683" s="14"/>
      <c r="C683" s="87"/>
      <c r="D683" s="5"/>
      <c r="E683" s="5"/>
      <c r="F683" s="5"/>
      <c r="G683" s="5"/>
      <c r="H683" s="5"/>
      <c r="I683" s="17"/>
      <c r="J683" s="17"/>
      <c r="K683" s="33"/>
      <c r="L683" s="33"/>
      <c r="M683" s="33"/>
      <c r="N683" s="33"/>
      <c r="O683" s="33"/>
      <c r="P683" s="89"/>
      <c r="Q683" s="89"/>
      <c r="R683" s="5"/>
      <c r="S683" s="27"/>
      <c r="T683" s="5"/>
      <c r="U683" s="27"/>
      <c r="V683" s="5"/>
      <c r="W683" s="5"/>
      <c r="X683" s="39"/>
    </row>
    <row r="684" spans="1:24" s="81" customFormat="1" ht="17.25" customHeight="1">
      <c r="A684" s="80"/>
      <c r="B684" s="14"/>
      <c r="C684" s="87"/>
      <c r="D684" s="87"/>
      <c r="E684" s="87"/>
      <c r="F684" s="87"/>
      <c r="G684" s="5"/>
      <c r="H684" s="5"/>
      <c r="I684" s="17"/>
      <c r="J684" s="17"/>
      <c r="K684" s="33"/>
      <c r="L684" s="33"/>
      <c r="M684" s="33"/>
      <c r="N684" s="33"/>
      <c r="O684" s="33"/>
      <c r="P684" s="89"/>
      <c r="Q684" s="89"/>
      <c r="R684" s="5"/>
      <c r="S684" s="27"/>
      <c r="T684" s="5"/>
      <c r="U684" s="27"/>
      <c r="V684" s="5"/>
      <c r="W684" s="5"/>
      <c r="X684" s="39"/>
    </row>
    <row r="685" spans="1:24" s="81" customFormat="1" ht="17.25" customHeight="1">
      <c r="A685" s="80"/>
      <c r="B685" s="14"/>
      <c r="C685" s="87"/>
      <c r="D685" s="87"/>
      <c r="E685" s="87"/>
      <c r="F685" s="87"/>
      <c r="G685" s="5"/>
      <c r="H685" s="5"/>
      <c r="I685" s="17"/>
      <c r="J685" s="17"/>
      <c r="K685" s="33"/>
      <c r="L685" s="33"/>
      <c r="M685" s="33"/>
      <c r="N685" s="33"/>
      <c r="O685" s="33"/>
      <c r="P685" s="89"/>
      <c r="Q685" s="89"/>
      <c r="R685" s="5"/>
      <c r="S685" s="27"/>
      <c r="T685" s="5"/>
      <c r="U685" s="27"/>
      <c r="V685" s="5"/>
      <c r="W685" s="5"/>
      <c r="X685" s="39"/>
    </row>
    <row r="686" spans="1:24" s="81" customFormat="1" ht="17.25" customHeight="1">
      <c r="A686" s="80"/>
      <c r="B686" s="14"/>
      <c r="C686" s="87"/>
      <c r="D686" s="87"/>
      <c r="E686" s="87"/>
      <c r="F686" s="87"/>
      <c r="G686" s="5"/>
      <c r="H686" s="5"/>
      <c r="I686" s="17"/>
      <c r="J686" s="17"/>
      <c r="K686" s="33"/>
      <c r="L686" s="33"/>
      <c r="M686" s="33"/>
      <c r="N686" s="33"/>
      <c r="O686" s="33"/>
      <c r="P686" s="89"/>
      <c r="Q686" s="89"/>
      <c r="R686" s="5"/>
      <c r="S686" s="27"/>
      <c r="T686" s="5"/>
      <c r="U686" s="27"/>
      <c r="V686" s="5"/>
      <c r="W686" s="5"/>
      <c r="X686" s="36"/>
    </row>
    <row r="687" spans="1:24" s="81" customFormat="1" ht="17.25" customHeight="1">
      <c r="A687" s="80"/>
      <c r="B687" s="14"/>
      <c r="C687" s="5"/>
      <c r="D687" s="5"/>
      <c r="E687" s="5"/>
      <c r="F687" s="87"/>
      <c r="G687" s="87"/>
      <c r="H687" s="87"/>
      <c r="I687" s="17"/>
      <c r="J687" s="17"/>
      <c r="K687" s="33"/>
      <c r="L687" s="33"/>
      <c r="M687" s="33"/>
      <c r="N687" s="33"/>
      <c r="O687" s="33"/>
      <c r="P687" s="89"/>
      <c r="Q687" s="89"/>
      <c r="R687" s="5"/>
      <c r="S687" s="27"/>
      <c r="T687" s="5"/>
      <c r="U687" s="27"/>
      <c r="V687" s="5"/>
      <c r="W687" s="5"/>
      <c r="X687" s="36"/>
    </row>
    <row r="688" spans="1:24" s="81" customFormat="1" ht="17.25" customHeight="1">
      <c r="A688" s="80"/>
      <c r="B688" s="14"/>
      <c r="C688" s="5"/>
      <c r="D688" s="5"/>
      <c r="E688" s="5"/>
      <c r="F688" s="87"/>
      <c r="G688" s="87"/>
      <c r="H688" s="87"/>
      <c r="I688" s="17"/>
      <c r="J688" s="17"/>
      <c r="K688" s="33"/>
      <c r="L688" s="33"/>
      <c r="M688" s="33"/>
      <c r="N688" s="33"/>
      <c r="O688" s="33"/>
      <c r="P688" s="89"/>
      <c r="Q688" s="89"/>
      <c r="R688" s="5"/>
      <c r="S688" s="27"/>
      <c r="T688" s="5"/>
      <c r="U688" s="27"/>
      <c r="V688" s="5"/>
      <c r="W688" s="5"/>
      <c r="X688" s="36"/>
    </row>
    <row r="689" spans="1:24" s="81" customFormat="1" ht="17.25" customHeight="1">
      <c r="A689" s="80"/>
      <c r="B689" s="14"/>
      <c r="C689" s="5"/>
      <c r="D689" s="5"/>
      <c r="E689" s="5"/>
      <c r="F689" s="87"/>
      <c r="G689" s="87"/>
      <c r="H689" s="87"/>
      <c r="I689" s="17"/>
      <c r="J689" s="17"/>
      <c r="K689" s="33"/>
      <c r="L689" s="33"/>
      <c r="M689" s="33"/>
      <c r="N689" s="33"/>
      <c r="O689" s="33"/>
      <c r="P689" s="89"/>
      <c r="Q689" s="89"/>
      <c r="R689" s="5"/>
      <c r="S689" s="27"/>
      <c r="T689" s="5"/>
      <c r="U689" s="27"/>
      <c r="V689" s="5"/>
      <c r="W689" s="5"/>
      <c r="X689" s="41"/>
    </row>
    <row r="690" spans="1:24" s="81" customFormat="1" ht="17.25" customHeight="1">
      <c r="A690" s="80"/>
      <c r="B690" s="14"/>
      <c r="C690" s="5"/>
      <c r="D690" s="5"/>
      <c r="E690" s="5"/>
      <c r="F690" s="5"/>
      <c r="G690" s="87"/>
      <c r="H690" s="87"/>
      <c r="I690" s="17"/>
      <c r="J690" s="17"/>
      <c r="K690" s="33"/>
      <c r="L690" s="33"/>
      <c r="M690" s="33"/>
      <c r="N690" s="33"/>
      <c r="O690" s="33"/>
      <c r="P690" s="89"/>
      <c r="Q690" s="89"/>
      <c r="R690" s="5"/>
      <c r="S690" s="27"/>
      <c r="T690" s="5"/>
      <c r="U690" s="27"/>
      <c r="V690" s="5"/>
      <c r="W690" s="5"/>
      <c r="X690" s="36"/>
    </row>
    <row r="691" spans="1:24" s="81" customFormat="1" ht="17.25" customHeight="1">
      <c r="A691" s="80"/>
      <c r="B691" s="82"/>
      <c r="C691" s="5"/>
      <c r="D691" s="5"/>
      <c r="E691" s="5"/>
      <c r="F691" s="87"/>
      <c r="G691" s="87"/>
      <c r="H691" s="87"/>
      <c r="I691" s="17"/>
      <c r="J691" s="17"/>
      <c r="K691" s="33"/>
      <c r="L691" s="33"/>
      <c r="M691" s="33"/>
      <c r="N691" s="33"/>
      <c r="O691" s="33"/>
      <c r="P691" s="89"/>
      <c r="Q691" s="89"/>
      <c r="R691" s="5"/>
      <c r="S691" s="27"/>
      <c r="T691" s="5"/>
      <c r="U691" s="27"/>
      <c r="V691" s="5"/>
      <c r="W691" s="5"/>
      <c r="X691" s="39"/>
    </row>
    <row r="692" spans="1:24" s="81" customFormat="1" ht="17.25" customHeight="1">
      <c r="A692" s="80"/>
      <c r="B692" s="10"/>
      <c r="C692" s="5"/>
      <c r="D692" s="5"/>
      <c r="E692" s="5"/>
      <c r="F692" s="87"/>
      <c r="G692" s="87"/>
      <c r="H692" s="87"/>
      <c r="I692" s="17"/>
      <c r="J692" s="17"/>
      <c r="K692" s="33"/>
      <c r="L692" s="33"/>
      <c r="M692" s="33"/>
      <c r="N692" s="33"/>
      <c r="O692" s="33"/>
      <c r="P692" s="89"/>
      <c r="Q692" s="89"/>
      <c r="R692" s="5"/>
      <c r="S692" s="27"/>
      <c r="T692" s="5"/>
      <c r="U692" s="27"/>
      <c r="V692" s="5"/>
      <c r="W692" s="5"/>
      <c r="X692" s="36"/>
    </row>
    <row r="693" spans="1:24" s="81" customFormat="1" ht="17.25" customHeight="1">
      <c r="A693" s="80"/>
      <c r="B693" s="84"/>
      <c r="C693" s="5"/>
      <c r="D693" s="5"/>
      <c r="E693" s="5"/>
      <c r="F693" s="87"/>
      <c r="G693" s="87"/>
      <c r="H693" s="87"/>
      <c r="I693" s="17"/>
      <c r="J693" s="17"/>
      <c r="K693" s="33"/>
      <c r="L693" s="33"/>
      <c r="M693" s="33"/>
      <c r="N693" s="33"/>
      <c r="O693" s="33"/>
      <c r="P693" s="89"/>
      <c r="Q693" s="89"/>
      <c r="R693" s="5"/>
      <c r="S693" s="27"/>
      <c r="T693" s="5"/>
      <c r="U693" s="27"/>
      <c r="V693" s="5"/>
      <c r="W693" s="5"/>
      <c r="X693" s="41"/>
    </row>
    <row r="694" spans="1:24" s="81" customFormat="1" ht="17.25" customHeight="1">
      <c r="A694" s="80"/>
      <c r="B694" s="23"/>
      <c r="C694" s="5"/>
      <c r="D694" s="5"/>
      <c r="E694" s="5"/>
      <c r="F694" s="87"/>
      <c r="G694" s="87"/>
      <c r="H694" s="87"/>
      <c r="I694" s="17"/>
      <c r="J694" s="17"/>
      <c r="K694" s="33"/>
      <c r="L694" s="33"/>
      <c r="M694" s="33"/>
      <c r="N694" s="33"/>
      <c r="O694" s="33"/>
      <c r="P694" s="89"/>
      <c r="Q694" s="89"/>
      <c r="R694" s="5"/>
      <c r="S694" s="27"/>
      <c r="T694" s="5"/>
      <c r="U694" s="27"/>
      <c r="V694" s="5"/>
      <c r="W694" s="5"/>
      <c r="X694" s="41"/>
    </row>
    <row r="695" spans="1:24" s="81" customFormat="1" ht="17.25" customHeight="1">
      <c r="A695" s="92"/>
      <c r="B695" s="114"/>
      <c r="C695" s="109"/>
      <c r="D695" s="109"/>
      <c r="E695" s="109"/>
      <c r="F695" s="109"/>
      <c r="G695" s="109"/>
      <c r="H695" s="109"/>
      <c r="I695" s="110"/>
      <c r="J695" s="110"/>
      <c r="K695" s="109"/>
      <c r="L695" s="109"/>
      <c r="M695" s="109"/>
      <c r="N695" s="109"/>
      <c r="O695" s="109"/>
      <c r="P695" s="39"/>
      <c r="Q695" s="39"/>
      <c r="R695" s="109"/>
      <c r="S695" s="39"/>
      <c r="T695" s="109"/>
      <c r="U695" s="39"/>
      <c r="V695" s="109"/>
      <c r="W695" s="109"/>
      <c r="X695" s="36"/>
    </row>
    <row r="696" spans="1:24" s="81" customFormat="1" ht="17.25" customHeight="1">
      <c r="A696" s="80"/>
      <c r="B696" s="14"/>
      <c r="C696" s="87"/>
      <c r="D696" s="87"/>
      <c r="E696" s="87"/>
      <c r="F696" s="87"/>
      <c r="G696" s="5"/>
      <c r="H696" s="5"/>
      <c r="I696" s="17"/>
      <c r="J696" s="17"/>
      <c r="K696" s="33"/>
      <c r="L696" s="33"/>
      <c r="M696" s="33"/>
      <c r="N696" s="33"/>
      <c r="O696" s="86"/>
      <c r="P696" s="89"/>
      <c r="Q696" s="89"/>
      <c r="R696" s="5"/>
      <c r="S696" s="27"/>
      <c r="T696" s="5"/>
      <c r="U696" s="27"/>
      <c r="V696" s="5"/>
      <c r="W696" s="5"/>
      <c r="X696" s="38"/>
    </row>
    <row r="697" spans="1:24" s="81" customFormat="1" ht="17.25" customHeight="1">
      <c r="A697" s="80"/>
      <c r="B697" s="14"/>
      <c r="C697" s="87"/>
      <c r="D697" s="87"/>
      <c r="E697" s="87"/>
      <c r="F697" s="87"/>
      <c r="G697" s="5"/>
      <c r="H697" s="5"/>
      <c r="I697" s="17"/>
      <c r="J697" s="17"/>
      <c r="K697" s="33"/>
      <c r="L697" s="33"/>
      <c r="M697" s="33"/>
      <c r="N697" s="33"/>
      <c r="O697" s="86"/>
      <c r="P697" s="89"/>
      <c r="Q697" s="89"/>
      <c r="R697" s="5"/>
      <c r="S697" s="27"/>
      <c r="T697" s="5"/>
      <c r="U697" s="27"/>
      <c r="V697" s="5"/>
      <c r="W697" s="5"/>
      <c r="X697" s="36"/>
    </row>
    <row r="698" spans="1:24" s="81" customFormat="1" ht="17.25" customHeight="1">
      <c r="A698" s="80"/>
      <c r="B698" s="14"/>
      <c r="C698" s="87"/>
      <c r="D698" s="5"/>
      <c r="E698" s="5"/>
      <c r="F698" s="5"/>
      <c r="G698" s="5"/>
      <c r="H698" s="5"/>
      <c r="I698" s="17"/>
      <c r="J698" s="17"/>
      <c r="K698" s="33"/>
      <c r="L698" s="33"/>
      <c r="M698" s="33"/>
      <c r="N698" s="33"/>
      <c r="O698" s="33"/>
      <c r="P698" s="89"/>
      <c r="Q698" s="89"/>
      <c r="R698" s="5"/>
      <c r="S698" s="27"/>
      <c r="T698" s="5"/>
      <c r="U698" s="27"/>
      <c r="V698" s="5"/>
      <c r="W698" s="5"/>
      <c r="X698" s="39"/>
    </row>
    <row r="699" spans="1:24" s="81" customFormat="1" ht="17.25" customHeight="1">
      <c r="A699" s="80"/>
      <c r="B699" s="14"/>
      <c r="C699" s="87"/>
      <c r="D699" s="87"/>
      <c r="E699" s="87"/>
      <c r="F699" s="87"/>
      <c r="G699" s="5"/>
      <c r="H699" s="5"/>
      <c r="I699" s="17"/>
      <c r="J699" s="17"/>
      <c r="K699" s="33"/>
      <c r="L699" s="33"/>
      <c r="M699" s="33"/>
      <c r="N699" s="33"/>
      <c r="O699" s="86"/>
      <c r="P699" s="89"/>
      <c r="Q699" s="89"/>
      <c r="R699" s="7"/>
      <c r="S699" s="85"/>
      <c r="T699" s="7"/>
      <c r="U699" s="27"/>
      <c r="V699" s="7"/>
      <c r="W699" s="7"/>
      <c r="X699" s="40"/>
    </row>
    <row r="700" spans="1:24" s="81" customFormat="1" ht="17.25" customHeight="1">
      <c r="A700" s="80"/>
      <c r="B700" s="14"/>
      <c r="C700" s="5"/>
      <c r="D700" s="5"/>
      <c r="E700" s="5"/>
      <c r="F700" s="5"/>
      <c r="G700" s="5"/>
      <c r="H700" s="5"/>
      <c r="I700" s="17"/>
      <c r="J700" s="17"/>
      <c r="K700" s="33"/>
      <c r="L700" s="33"/>
      <c r="M700" s="33"/>
      <c r="N700" s="33"/>
      <c r="O700" s="33"/>
      <c r="P700" s="89"/>
      <c r="Q700" s="89"/>
      <c r="R700" s="5"/>
      <c r="S700" s="27"/>
      <c r="T700" s="5"/>
      <c r="U700" s="27"/>
      <c r="V700" s="5"/>
      <c r="W700" s="5"/>
      <c r="X700" s="36"/>
    </row>
    <row r="701" spans="1:24" s="81" customFormat="1" ht="17.25" customHeight="1">
      <c r="A701" s="80"/>
      <c r="B701" s="14"/>
      <c r="C701" s="87"/>
      <c r="D701" s="87"/>
      <c r="E701" s="87"/>
      <c r="F701" s="5"/>
      <c r="G701" s="5"/>
      <c r="H701" s="5"/>
      <c r="I701" s="17"/>
      <c r="J701" s="17"/>
      <c r="K701" s="33"/>
      <c r="L701" s="33"/>
      <c r="M701" s="33"/>
      <c r="N701" s="33"/>
      <c r="O701" s="86"/>
      <c r="P701" s="89"/>
      <c r="Q701" s="89"/>
      <c r="R701" s="5"/>
      <c r="S701" s="27"/>
      <c r="T701" s="5"/>
      <c r="U701" s="27"/>
      <c r="V701" s="5"/>
      <c r="W701" s="5"/>
      <c r="X701" s="36"/>
    </row>
    <row r="702" spans="1:24" s="81" customFormat="1" ht="17.25" customHeight="1">
      <c r="A702" s="80"/>
      <c r="B702" s="14"/>
      <c r="C702" s="87"/>
      <c r="D702" s="87"/>
      <c r="E702" s="87"/>
      <c r="F702" s="87"/>
      <c r="G702" s="5"/>
      <c r="H702" s="5"/>
      <c r="I702" s="17"/>
      <c r="J702" s="17"/>
      <c r="K702" s="33"/>
      <c r="L702" s="33"/>
      <c r="M702" s="33"/>
      <c r="N702" s="33"/>
      <c r="O702" s="86"/>
      <c r="P702" s="89"/>
      <c r="Q702" s="89"/>
      <c r="R702" s="5"/>
      <c r="S702" s="27"/>
      <c r="T702" s="5"/>
      <c r="U702" s="27"/>
      <c r="V702" s="5"/>
      <c r="W702" s="5"/>
      <c r="X702" s="38"/>
    </row>
    <row r="703" spans="1:24" s="81" customFormat="1" ht="17.25" customHeight="1">
      <c r="A703" s="80"/>
      <c r="B703" s="14"/>
      <c r="C703" s="87"/>
      <c r="D703" s="87"/>
      <c r="E703" s="87"/>
      <c r="F703" s="87"/>
      <c r="G703" s="5"/>
      <c r="H703" s="5"/>
      <c r="I703" s="17"/>
      <c r="J703" s="17"/>
      <c r="K703" s="33"/>
      <c r="L703" s="33"/>
      <c r="M703" s="33"/>
      <c r="N703" s="33"/>
      <c r="O703" s="33"/>
      <c r="P703" s="89"/>
      <c r="Q703" s="89"/>
      <c r="R703" s="5"/>
      <c r="S703" s="27"/>
      <c r="T703" s="5"/>
      <c r="U703" s="27"/>
      <c r="V703" s="5"/>
      <c r="W703" s="5"/>
      <c r="X703" s="38"/>
    </row>
    <row r="704" spans="1:24" s="81" customFormat="1" ht="17.25" customHeight="1">
      <c r="A704" s="80"/>
      <c r="B704" s="14"/>
      <c r="C704" s="87"/>
      <c r="D704" s="87"/>
      <c r="E704" s="87"/>
      <c r="F704" s="87"/>
      <c r="G704" s="5"/>
      <c r="H704" s="5"/>
      <c r="I704" s="17"/>
      <c r="J704" s="17"/>
      <c r="K704" s="33"/>
      <c r="L704" s="33"/>
      <c r="M704" s="33"/>
      <c r="N704" s="33"/>
      <c r="O704" s="33"/>
      <c r="P704" s="89"/>
      <c r="Q704" s="89"/>
      <c r="R704" s="5"/>
      <c r="S704" s="27"/>
      <c r="T704" s="5"/>
      <c r="U704" s="27"/>
      <c r="V704" s="5"/>
      <c r="W704" s="5"/>
      <c r="X704" s="37"/>
    </row>
    <row r="705" spans="1:24" s="81" customFormat="1" ht="17.25" customHeight="1">
      <c r="A705" s="80"/>
      <c r="B705" s="14"/>
      <c r="C705" s="87"/>
      <c r="D705" s="87"/>
      <c r="E705" s="87"/>
      <c r="F705" s="87"/>
      <c r="G705" s="5"/>
      <c r="H705" s="5"/>
      <c r="I705" s="17"/>
      <c r="J705" s="17"/>
      <c r="K705" s="33"/>
      <c r="L705" s="33"/>
      <c r="M705" s="33"/>
      <c r="N705" s="33"/>
      <c r="O705" s="33"/>
      <c r="P705" s="89"/>
      <c r="Q705" s="89"/>
      <c r="R705" s="5"/>
      <c r="S705" s="27"/>
      <c r="T705" s="5"/>
      <c r="U705" s="27"/>
      <c r="V705" s="5"/>
      <c r="W705" s="5"/>
      <c r="X705" s="41"/>
    </row>
    <row r="706" spans="1:24" s="81" customFormat="1" ht="17.25" customHeight="1">
      <c r="A706" s="80"/>
      <c r="B706" s="14"/>
      <c r="C706" s="87"/>
      <c r="D706" s="87"/>
      <c r="E706" s="87"/>
      <c r="F706" s="87"/>
      <c r="G706" s="5"/>
      <c r="H706" s="5"/>
      <c r="I706" s="17"/>
      <c r="J706" s="17"/>
      <c r="K706" s="33"/>
      <c r="L706" s="33"/>
      <c r="M706" s="33"/>
      <c r="N706" s="33"/>
      <c r="O706" s="33"/>
      <c r="P706" s="89"/>
      <c r="Q706" s="89"/>
      <c r="R706" s="5"/>
      <c r="S706" s="27"/>
      <c r="T706" s="5"/>
      <c r="U706" s="27"/>
      <c r="V706" s="5"/>
      <c r="W706" s="5"/>
      <c r="X706" s="41"/>
    </row>
    <row r="707" spans="1:24" s="81" customFormat="1" ht="17.25" customHeight="1">
      <c r="A707" s="80"/>
      <c r="B707" s="14"/>
      <c r="C707" s="87"/>
      <c r="D707" s="87"/>
      <c r="E707" s="87"/>
      <c r="F707" s="87"/>
      <c r="G707" s="5"/>
      <c r="H707" s="5"/>
      <c r="I707" s="17"/>
      <c r="J707" s="17"/>
      <c r="K707" s="33"/>
      <c r="L707" s="33"/>
      <c r="M707" s="33"/>
      <c r="N707" s="33"/>
      <c r="O707" s="33"/>
      <c r="P707" s="89"/>
      <c r="Q707" s="89"/>
      <c r="R707" s="5"/>
      <c r="S707" s="27"/>
      <c r="T707" s="5"/>
      <c r="U707" s="27"/>
      <c r="V707" s="5"/>
      <c r="W707" s="5"/>
      <c r="X707" s="41"/>
    </row>
    <row r="708" spans="1:24" s="81" customFormat="1" ht="17.25" customHeight="1">
      <c r="A708" s="80"/>
      <c r="B708" s="14"/>
      <c r="C708" s="87"/>
      <c r="D708" s="87"/>
      <c r="E708" s="87"/>
      <c r="F708" s="87"/>
      <c r="G708" s="5"/>
      <c r="H708" s="5"/>
      <c r="I708" s="17"/>
      <c r="J708" s="17"/>
      <c r="K708" s="33"/>
      <c r="L708" s="33"/>
      <c r="M708" s="33"/>
      <c r="N708" s="33"/>
      <c r="O708" s="33"/>
      <c r="P708" s="89"/>
      <c r="Q708" s="89"/>
      <c r="R708" s="5"/>
      <c r="S708" s="27"/>
      <c r="T708" s="5"/>
      <c r="U708" s="27"/>
      <c r="V708" s="5"/>
      <c r="W708" s="5"/>
      <c r="X708" s="36"/>
    </row>
    <row r="709" spans="1:24" s="81" customFormat="1" ht="17.25" customHeight="1">
      <c r="A709" s="80"/>
      <c r="B709" s="14"/>
      <c r="C709" s="87"/>
      <c r="D709" s="87"/>
      <c r="E709" s="87"/>
      <c r="F709" s="87"/>
      <c r="G709" s="5"/>
      <c r="H709" s="5"/>
      <c r="I709" s="17"/>
      <c r="J709" s="17"/>
      <c r="K709" s="33"/>
      <c r="L709" s="33"/>
      <c r="M709" s="33"/>
      <c r="N709" s="33"/>
      <c r="O709" s="33"/>
      <c r="P709" s="89"/>
      <c r="Q709" s="89"/>
      <c r="R709" s="5"/>
      <c r="S709" s="27"/>
      <c r="T709" s="5"/>
      <c r="U709" s="27"/>
      <c r="V709" s="5"/>
      <c r="W709" s="5"/>
      <c r="X709" s="41"/>
    </row>
    <row r="710" spans="1:24" s="81" customFormat="1" ht="17.25" customHeight="1">
      <c r="A710" s="80"/>
      <c r="B710" s="14"/>
      <c r="C710" s="87"/>
      <c r="D710" s="87"/>
      <c r="E710" s="87"/>
      <c r="F710" s="87"/>
      <c r="G710" s="5"/>
      <c r="H710" s="5"/>
      <c r="I710" s="90"/>
      <c r="J710" s="90"/>
      <c r="K710" s="87"/>
      <c r="L710" s="87"/>
      <c r="M710" s="87"/>
      <c r="N710" s="87"/>
      <c r="O710" s="33"/>
      <c r="P710" s="89"/>
      <c r="Q710" s="89"/>
      <c r="R710" s="5"/>
      <c r="S710" s="27"/>
      <c r="T710" s="5"/>
      <c r="U710" s="27"/>
      <c r="V710" s="5"/>
      <c r="W710" s="5"/>
      <c r="X710" s="41"/>
    </row>
    <row r="711" spans="1:24" s="81" customFormat="1" ht="17.25" customHeight="1">
      <c r="A711" s="80"/>
      <c r="B711" s="14"/>
      <c r="C711" s="5"/>
      <c r="D711" s="5"/>
      <c r="E711" s="5"/>
      <c r="F711" s="5"/>
      <c r="G711" s="5"/>
      <c r="H711" s="5"/>
      <c r="I711" s="90"/>
      <c r="J711" s="90"/>
      <c r="K711" s="87"/>
      <c r="L711" s="87"/>
      <c r="M711" s="87"/>
      <c r="N711" s="87"/>
      <c r="O711" s="33"/>
      <c r="P711" s="89"/>
      <c r="Q711" s="89"/>
      <c r="R711" s="5"/>
      <c r="S711" s="27"/>
      <c r="T711" s="5"/>
      <c r="U711" s="27"/>
      <c r="V711" s="5"/>
      <c r="W711" s="5"/>
      <c r="X711" s="39"/>
    </row>
    <row r="712" spans="1:24" s="81" customFormat="1" ht="17.25" customHeight="1">
      <c r="A712" s="80"/>
      <c r="B712" s="14"/>
      <c r="C712" s="87"/>
      <c r="D712" s="87"/>
      <c r="E712" s="87"/>
      <c r="F712" s="87"/>
      <c r="G712" s="5"/>
      <c r="H712" s="5"/>
      <c r="I712" s="17"/>
      <c r="J712" s="17"/>
      <c r="K712" s="33"/>
      <c r="L712" s="33"/>
      <c r="M712" s="33"/>
      <c r="N712" s="33"/>
      <c r="O712" s="33"/>
      <c r="P712" s="89"/>
      <c r="Q712" s="89"/>
      <c r="R712" s="5"/>
      <c r="S712" s="27"/>
      <c r="T712" s="5"/>
      <c r="U712" s="27"/>
      <c r="V712" s="5"/>
      <c r="W712" s="5"/>
      <c r="X712" s="39"/>
    </row>
    <row r="713" spans="1:24" s="81" customFormat="1" ht="17.25" customHeight="1">
      <c r="A713" s="80"/>
      <c r="B713" s="14"/>
      <c r="C713" s="87"/>
      <c r="D713" s="87"/>
      <c r="E713" s="87"/>
      <c r="F713" s="87"/>
      <c r="G713" s="5"/>
      <c r="H713" s="5"/>
      <c r="I713" s="17"/>
      <c r="J713" s="17"/>
      <c r="K713" s="33"/>
      <c r="L713" s="33"/>
      <c r="M713" s="33"/>
      <c r="N713" s="33"/>
      <c r="O713" s="33"/>
      <c r="P713" s="89"/>
      <c r="Q713" s="89"/>
      <c r="R713" s="5"/>
      <c r="S713" s="27"/>
      <c r="T713" s="5"/>
      <c r="U713" s="27"/>
      <c r="V713" s="5"/>
      <c r="W713" s="5"/>
      <c r="X713" s="39"/>
    </row>
    <row r="714" spans="1:24" s="81" customFormat="1" ht="17.25" customHeight="1">
      <c r="A714" s="80"/>
      <c r="B714" s="14"/>
      <c r="C714" s="87"/>
      <c r="D714" s="5"/>
      <c r="E714" s="5"/>
      <c r="F714" s="5"/>
      <c r="G714" s="5"/>
      <c r="H714" s="5"/>
      <c r="I714" s="17"/>
      <c r="J714" s="17"/>
      <c r="K714" s="33"/>
      <c r="L714" s="33"/>
      <c r="M714" s="33"/>
      <c r="N714" s="33"/>
      <c r="O714" s="33"/>
      <c r="P714" s="89"/>
      <c r="Q714" s="89"/>
      <c r="R714" s="5"/>
      <c r="S714" s="27"/>
      <c r="T714" s="5"/>
      <c r="U714" s="27"/>
      <c r="V714" s="5"/>
      <c r="W714" s="5"/>
      <c r="X714" s="39"/>
    </row>
    <row r="715" spans="1:24" s="81" customFormat="1" ht="17.25" customHeight="1">
      <c r="A715" s="80"/>
      <c r="B715" s="14"/>
      <c r="C715" s="87"/>
      <c r="D715" s="87"/>
      <c r="E715" s="87"/>
      <c r="F715" s="87"/>
      <c r="G715" s="5"/>
      <c r="H715" s="5"/>
      <c r="I715" s="17"/>
      <c r="J715" s="17"/>
      <c r="K715" s="33"/>
      <c r="L715" s="33"/>
      <c r="M715" s="33"/>
      <c r="N715" s="33"/>
      <c r="O715" s="33"/>
      <c r="P715" s="89"/>
      <c r="Q715" s="89"/>
      <c r="R715" s="5"/>
      <c r="S715" s="27"/>
      <c r="T715" s="5"/>
      <c r="U715" s="27"/>
      <c r="V715" s="5"/>
      <c r="W715" s="5"/>
      <c r="X715" s="39"/>
    </row>
    <row r="716" spans="1:24" s="81" customFormat="1" ht="17.25" customHeight="1">
      <c r="A716" s="80"/>
      <c r="B716" s="14"/>
      <c r="C716" s="87"/>
      <c r="D716" s="87"/>
      <c r="E716" s="87"/>
      <c r="F716" s="87"/>
      <c r="G716" s="5"/>
      <c r="H716" s="5"/>
      <c r="I716" s="17"/>
      <c r="J716" s="17"/>
      <c r="K716" s="33"/>
      <c r="L716" s="33"/>
      <c r="M716" s="33"/>
      <c r="N716" s="33"/>
      <c r="O716" s="33"/>
      <c r="P716" s="89"/>
      <c r="Q716" s="89"/>
      <c r="R716" s="5"/>
      <c r="S716" s="27"/>
      <c r="T716" s="5"/>
      <c r="U716" s="27"/>
      <c r="V716" s="5"/>
      <c r="W716" s="5"/>
      <c r="X716" s="39"/>
    </row>
    <row r="717" spans="1:24" s="81" customFormat="1" ht="17.25" customHeight="1">
      <c r="A717" s="80"/>
      <c r="B717" s="14"/>
      <c r="C717" s="87"/>
      <c r="D717" s="87"/>
      <c r="E717" s="87"/>
      <c r="F717" s="87"/>
      <c r="G717" s="5"/>
      <c r="H717" s="5"/>
      <c r="I717" s="17"/>
      <c r="J717" s="17"/>
      <c r="K717" s="33"/>
      <c r="L717" s="33"/>
      <c r="M717" s="33"/>
      <c r="N717" s="33"/>
      <c r="O717" s="33"/>
      <c r="P717" s="89"/>
      <c r="Q717" s="89"/>
      <c r="R717" s="5"/>
      <c r="S717" s="27"/>
      <c r="T717" s="5"/>
      <c r="U717" s="27"/>
      <c r="V717" s="5"/>
      <c r="W717" s="5"/>
      <c r="X717" s="36"/>
    </row>
    <row r="718" spans="1:24" s="81" customFormat="1" ht="17.25" customHeight="1">
      <c r="A718" s="80"/>
      <c r="B718" s="14"/>
      <c r="C718" s="5"/>
      <c r="D718" s="5"/>
      <c r="E718" s="5"/>
      <c r="F718" s="87"/>
      <c r="G718" s="87"/>
      <c r="H718" s="87"/>
      <c r="I718" s="17"/>
      <c r="J718" s="17"/>
      <c r="K718" s="33"/>
      <c r="L718" s="33"/>
      <c r="M718" s="33"/>
      <c r="N718" s="33"/>
      <c r="O718" s="33"/>
      <c r="P718" s="89"/>
      <c r="Q718" s="89"/>
      <c r="R718" s="5"/>
      <c r="S718" s="27"/>
      <c r="T718" s="5"/>
      <c r="U718" s="27"/>
      <c r="V718" s="5"/>
      <c r="W718" s="5"/>
      <c r="X718" s="36"/>
    </row>
    <row r="719" spans="1:24" s="81" customFormat="1" ht="17.25" customHeight="1">
      <c r="A719" s="80"/>
      <c r="B719" s="14"/>
      <c r="C719" s="5"/>
      <c r="D719" s="5"/>
      <c r="E719" s="5"/>
      <c r="F719" s="87"/>
      <c r="G719" s="87"/>
      <c r="H719" s="87"/>
      <c r="I719" s="17"/>
      <c r="J719" s="17"/>
      <c r="K719" s="33"/>
      <c r="L719" s="33"/>
      <c r="M719" s="33"/>
      <c r="N719" s="33"/>
      <c r="O719" s="33"/>
      <c r="P719" s="89"/>
      <c r="Q719" s="89"/>
      <c r="R719" s="5"/>
      <c r="S719" s="27"/>
      <c r="T719" s="5"/>
      <c r="U719" s="27"/>
      <c r="V719" s="5"/>
      <c r="W719" s="5"/>
      <c r="X719" s="36"/>
    </row>
    <row r="720" spans="1:24" s="81" customFormat="1" ht="17.25" customHeight="1">
      <c r="A720" s="80"/>
      <c r="B720" s="14"/>
      <c r="C720" s="5"/>
      <c r="D720" s="5"/>
      <c r="E720" s="5"/>
      <c r="F720" s="87"/>
      <c r="G720" s="87"/>
      <c r="H720" s="87"/>
      <c r="I720" s="17"/>
      <c r="J720" s="17"/>
      <c r="K720" s="33"/>
      <c r="L720" s="33"/>
      <c r="M720" s="33"/>
      <c r="N720" s="33"/>
      <c r="O720" s="33"/>
      <c r="P720" s="89"/>
      <c r="Q720" s="89"/>
      <c r="R720" s="5"/>
      <c r="S720" s="27"/>
      <c r="T720" s="5"/>
      <c r="U720" s="27"/>
      <c r="V720" s="5"/>
      <c r="W720" s="5"/>
      <c r="X720" s="41"/>
    </row>
    <row r="721" spans="1:24" s="81" customFormat="1" ht="17.25" customHeight="1">
      <c r="A721" s="80"/>
      <c r="B721" s="14"/>
      <c r="C721" s="5"/>
      <c r="D721" s="5"/>
      <c r="E721" s="5"/>
      <c r="F721" s="5"/>
      <c r="G721" s="87"/>
      <c r="H721" s="87"/>
      <c r="I721" s="17"/>
      <c r="J721" s="17"/>
      <c r="K721" s="33"/>
      <c r="L721" s="33"/>
      <c r="M721" s="33"/>
      <c r="N721" s="33"/>
      <c r="O721" s="33"/>
      <c r="P721" s="89"/>
      <c r="Q721" s="89"/>
      <c r="R721" s="5"/>
      <c r="S721" s="27"/>
      <c r="T721" s="5"/>
      <c r="U721" s="27"/>
      <c r="V721" s="5"/>
      <c r="W721" s="5"/>
      <c r="X721" s="36"/>
    </row>
    <row r="722" spans="1:24" s="81" customFormat="1" ht="17.25" customHeight="1">
      <c r="A722" s="80"/>
      <c r="B722" s="82"/>
      <c r="C722" s="5"/>
      <c r="D722" s="5"/>
      <c r="E722" s="5"/>
      <c r="F722" s="87"/>
      <c r="G722" s="87"/>
      <c r="H722" s="87"/>
      <c r="I722" s="17"/>
      <c r="J722" s="17"/>
      <c r="K722" s="33"/>
      <c r="L722" s="33"/>
      <c r="M722" s="33"/>
      <c r="N722" s="33"/>
      <c r="O722" s="33"/>
      <c r="P722" s="89"/>
      <c r="Q722" s="89"/>
      <c r="R722" s="5"/>
      <c r="S722" s="27"/>
      <c r="T722" s="5"/>
      <c r="U722" s="27"/>
      <c r="V722" s="5"/>
      <c r="W722" s="5"/>
      <c r="X722" s="39"/>
    </row>
    <row r="723" spans="1:24" s="81" customFormat="1" ht="17.25" customHeight="1">
      <c r="A723" s="80"/>
      <c r="B723" s="10"/>
      <c r="C723" s="5"/>
      <c r="D723" s="5"/>
      <c r="E723" s="5"/>
      <c r="F723" s="87"/>
      <c r="G723" s="87"/>
      <c r="H723" s="87"/>
      <c r="I723" s="17"/>
      <c r="J723" s="17"/>
      <c r="K723" s="33"/>
      <c r="L723" s="33"/>
      <c r="M723" s="33"/>
      <c r="N723" s="33"/>
      <c r="O723" s="33"/>
      <c r="P723" s="89"/>
      <c r="Q723" s="89"/>
      <c r="R723" s="5"/>
      <c r="S723" s="27"/>
      <c r="T723" s="5"/>
      <c r="U723" s="27"/>
      <c r="V723" s="5"/>
      <c r="W723" s="5"/>
      <c r="X723" s="36"/>
    </row>
    <row r="724" spans="1:24" s="115" customFormat="1" ht="17.25" customHeight="1">
      <c r="A724" s="80"/>
      <c r="B724" s="84"/>
      <c r="C724" s="5"/>
      <c r="D724" s="5"/>
      <c r="E724" s="5"/>
      <c r="F724" s="87"/>
      <c r="G724" s="87"/>
      <c r="H724" s="87"/>
      <c r="I724" s="17"/>
      <c r="J724" s="17"/>
      <c r="K724" s="33"/>
      <c r="L724" s="33"/>
      <c r="M724" s="33"/>
      <c r="N724" s="33"/>
      <c r="O724" s="33"/>
      <c r="P724" s="89"/>
      <c r="Q724" s="89"/>
      <c r="R724" s="5"/>
      <c r="S724" s="27"/>
      <c r="T724" s="5"/>
      <c r="U724" s="27"/>
      <c r="V724" s="5"/>
      <c r="W724" s="5"/>
      <c r="X724" s="41"/>
    </row>
    <row r="725" spans="1:24" s="81" customFormat="1" ht="17.25" customHeight="1">
      <c r="A725" s="83"/>
      <c r="B725" s="23"/>
      <c r="C725" s="5"/>
      <c r="D725" s="5"/>
      <c r="E725" s="5"/>
      <c r="F725" s="87"/>
      <c r="G725" s="87"/>
      <c r="H725" s="87"/>
      <c r="I725" s="17"/>
      <c r="J725" s="17"/>
      <c r="K725" s="33"/>
      <c r="L725" s="33"/>
      <c r="M725" s="33"/>
      <c r="N725" s="33"/>
      <c r="O725" s="33"/>
      <c r="P725" s="27"/>
      <c r="Q725" s="27"/>
      <c r="R725" s="5"/>
      <c r="S725" s="27"/>
      <c r="T725" s="5"/>
      <c r="U725" s="27"/>
      <c r="V725" s="5"/>
      <c r="W725" s="5"/>
      <c r="X725" s="27"/>
    </row>
    <row r="726" spans="1:24" s="81" customFormat="1" ht="17.25" customHeight="1">
      <c r="A726" s="93"/>
      <c r="B726" s="117"/>
      <c r="C726" s="10"/>
      <c r="D726" s="10"/>
      <c r="E726" s="10"/>
      <c r="F726" s="10"/>
      <c r="G726" s="10"/>
      <c r="H726" s="10"/>
      <c r="I726" s="11"/>
      <c r="J726" s="11"/>
      <c r="K726" s="91"/>
      <c r="L726" s="91"/>
      <c r="M726" s="91"/>
      <c r="N726" s="91"/>
      <c r="O726" s="91"/>
      <c r="P726" s="20"/>
      <c r="Q726" s="20"/>
      <c r="R726" s="10"/>
      <c r="S726" s="20"/>
      <c r="T726" s="10"/>
      <c r="U726" s="20"/>
      <c r="V726" s="10"/>
      <c r="W726" s="10"/>
      <c r="X726" s="25"/>
    </row>
    <row r="727" spans="1:24" s="81" customFormat="1" ht="17.25" customHeight="1">
      <c r="A727" s="80"/>
      <c r="B727" s="14"/>
      <c r="C727" s="5"/>
      <c r="D727" s="5"/>
      <c r="E727" s="5"/>
      <c r="F727" s="87"/>
      <c r="G727" s="87"/>
      <c r="H727" s="87"/>
      <c r="I727" s="17"/>
      <c r="J727" s="17"/>
      <c r="K727" s="33"/>
      <c r="L727" s="33"/>
      <c r="M727" s="33"/>
      <c r="N727" s="33"/>
      <c r="O727" s="86"/>
      <c r="P727" s="27"/>
      <c r="Q727" s="27"/>
      <c r="R727" s="5"/>
      <c r="S727" s="27"/>
      <c r="T727" s="5"/>
      <c r="U727" s="27"/>
      <c r="V727" s="5"/>
      <c r="W727" s="5"/>
      <c r="X727" s="31"/>
    </row>
    <row r="728" spans="1:24" s="81" customFormat="1" ht="17.25" customHeight="1">
      <c r="A728" s="80"/>
      <c r="B728" s="14"/>
      <c r="C728" s="5"/>
      <c r="D728" s="5"/>
      <c r="E728" s="5"/>
      <c r="F728" s="87"/>
      <c r="G728" s="87"/>
      <c r="H728" s="87"/>
      <c r="I728" s="17"/>
      <c r="J728" s="17"/>
      <c r="K728" s="33"/>
      <c r="L728" s="33"/>
      <c r="M728" s="33"/>
      <c r="N728" s="33"/>
      <c r="O728" s="86"/>
      <c r="P728" s="27"/>
      <c r="Q728" s="27"/>
      <c r="R728" s="5"/>
      <c r="S728" s="27"/>
      <c r="T728" s="5"/>
      <c r="U728" s="27"/>
      <c r="V728" s="5"/>
      <c r="W728" s="5"/>
      <c r="X728" s="25"/>
    </row>
    <row r="729" spans="1:24" s="81" customFormat="1" ht="17.25" customHeight="1">
      <c r="A729" s="80"/>
      <c r="B729" s="14"/>
      <c r="C729" s="5"/>
      <c r="D729" s="5"/>
      <c r="E729" s="5"/>
      <c r="F729" s="5"/>
      <c r="G729" s="5"/>
      <c r="H729" s="5"/>
      <c r="I729" s="17"/>
      <c r="J729" s="17"/>
      <c r="K729" s="33"/>
      <c r="L729" s="33"/>
      <c r="M729" s="33"/>
      <c r="N729" s="33"/>
      <c r="O729" s="33"/>
      <c r="P729" s="27"/>
      <c r="Q729" s="27"/>
      <c r="R729" s="5"/>
      <c r="S729" s="27"/>
      <c r="T729" s="5"/>
      <c r="U729" s="27"/>
      <c r="V729" s="5"/>
      <c r="W729" s="5"/>
      <c r="X729" s="20"/>
    </row>
    <row r="730" spans="1:24" s="81" customFormat="1" ht="17.25" customHeight="1">
      <c r="A730" s="80"/>
      <c r="B730" s="14"/>
      <c r="C730" s="5"/>
      <c r="D730" s="5"/>
      <c r="E730" s="5"/>
      <c r="F730" s="87"/>
      <c r="G730" s="87"/>
      <c r="H730" s="87"/>
      <c r="I730" s="17"/>
      <c r="J730" s="17"/>
      <c r="K730" s="33"/>
      <c r="L730" s="33"/>
      <c r="M730" s="33"/>
      <c r="N730" s="33"/>
      <c r="O730" s="86"/>
      <c r="P730" s="27"/>
      <c r="Q730" s="27"/>
      <c r="R730" s="5"/>
      <c r="S730" s="27"/>
      <c r="T730" s="5"/>
      <c r="U730" s="27"/>
      <c r="V730" s="5"/>
      <c r="W730" s="5"/>
      <c r="X730" s="24"/>
    </row>
    <row r="731" spans="1:24" s="81" customFormat="1" ht="17.25" customHeight="1">
      <c r="A731" s="80"/>
      <c r="B731" s="14"/>
      <c r="C731" s="5"/>
      <c r="D731" s="5"/>
      <c r="E731" s="5"/>
      <c r="F731" s="5"/>
      <c r="G731" s="5"/>
      <c r="H731" s="5"/>
      <c r="I731" s="17"/>
      <c r="J731" s="17"/>
      <c r="K731" s="33"/>
      <c r="L731" s="33"/>
      <c r="M731" s="33"/>
      <c r="N731" s="33"/>
      <c r="O731" s="33"/>
      <c r="P731" s="27"/>
      <c r="Q731" s="27"/>
      <c r="R731" s="5"/>
      <c r="S731" s="27"/>
      <c r="T731" s="5"/>
      <c r="U731" s="27"/>
      <c r="V731" s="5"/>
      <c r="W731" s="5"/>
      <c r="X731" s="25"/>
    </row>
    <row r="732" spans="1:24" s="81" customFormat="1" ht="17.25" customHeight="1">
      <c r="A732" s="80"/>
      <c r="B732" s="14"/>
      <c r="C732" s="5"/>
      <c r="D732" s="5"/>
      <c r="E732" s="5"/>
      <c r="F732" s="5"/>
      <c r="G732" s="5"/>
      <c r="H732" s="5"/>
      <c r="I732" s="90"/>
      <c r="J732" s="17"/>
      <c r="K732" s="33"/>
      <c r="L732" s="33"/>
      <c r="M732" s="33"/>
      <c r="N732" s="33"/>
      <c r="O732" s="86"/>
      <c r="P732" s="27"/>
      <c r="Q732" s="27"/>
      <c r="R732" s="5"/>
      <c r="S732" s="27"/>
      <c r="T732" s="5"/>
      <c r="U732" s="27"/>
      <c r="V732" s="5"/>
      <c r="W732" s="5"/>
      <c r="X732" s="25"/>
    </row>
    <row r="733" spans="1:24" s="81" customFormat="1" ht="17.25" customHeight="1">
      <c r="A733" s="95"/>
      <c r="B733" s="14"/>
      <c r="C733" s="5"/>
      <c r="D733" s="5"/>
      <c r="E733" s="5"/>
      <c r="F733" s="87"/>
      <c r="G733" s="87"/>
      <c r="H733" s="87"/>
      <c r="I733" s="17"/>
      <c r="J733" s="17"/>
      <c r="K733" s="33"/>
      <c r="L733" s="33"/>
      <c r="M733" s="33"/>
      <c r="N733" s="33"/>
      <c r="O733" s="86"/>
      <c r="P733" s="27"/>
      <c r="Q733" s="27"/>
      <c r="R733" s="5"/>
      <c r="S733" s="27"/>
      <c r="T733" s="5"/>
      <c r="U733" s="27"/>
      <c r="V733" s="5"/>
      <c r="W733" s="5"/>
      <c r="X733" s="31"/>
    </row>
    <row r="734" spans="1:24" s="81" customFormat="1" ht="17.25" customHeight="1">
      <c r="A734" s="80"/>
      <c r="B734" s="14"/>
      <c r="C734" s="5"/>
      <c r="D734" s="5"/>
      <c r="E734" s="5"/>
      <c r="F734" s="87"/>
      <c r="G734" s="87"/>
      <c r="H734" s="87"/>
      <c r="I734" s="17"/>
      <c r="J734" s="17"/>
      <c r="K734" s="33"/>
      <c r="L734" s="33"/>
      <c r="M734" s="33"/>
      <c r="N734" s="33"/>
      <c r="O734" s="33"/>
      <c r="P734" s="27"/>
      <c r="Q734" s="27"/>
      <c r="R734" s="5"/>
      <c r="S734" s="27"/>
      <c r="T734" s="5"/>
      <c r="U734" s="27"/>
      <c r="V734" s="5"/>
      <c r="W734" s="5"/>
      <c r="X734" s="31"/>
    </row>
    <row r="735" spans="1:24" s="81" customFormat="1" ht="17.25" customHeight="1">
      <c r="A735" s="95"/>
      <c r="B735" s="14"/>
      <c r="C735" s="5"/>
      <c r="D735" s="5"/>
      <c r="E735" s="5"/>
      <c r="F735" s="87"/>
      <c r="G735" s="87"/>
      <c r="H735" s="87"/>
      <c r="I735" s="90"/>
      <c r="J735" s="90"/>
      <c r="K735" s="87"/>
      <c r="L735" s="87"/>
      <c r="M735" s="87"/>
      <c r="N735" s="87"/>
      <c r="O735" s="33"/>
      <c r="P735" s="27"/>
      <c r="Q735" s="27"/>
      <c r="R735" s="5"/>
      <c r="S735" s="27"/>
      <c r="T735" s="5"/>
      <c r="U735" s="27"/>
      <c r="V735" s="5"/>
      <c r="W735" s="5"/>
      <c r="X735" s="21"/>
    </row>
    <row r="736" spans="1:24" s="81" customFormat="1" ht="17.25" customHeight="1">
      <c r="A736" s="80"/>
      <c r="B736" s="14"/>
      <c r="C736" s="5"/>
      <c r="D736" s="5"/>
      <c r="E736" s="5"/>
      <c r="F736" s="87"/>
      <c r="G736" s="87"/>
      <c r="H736" s="87"/>
      <c r="I736" s="17"/>
      <c r="J736" s="17"/>
      <c r="K736" s="33"/>
      <c r="L736" s="33"/>
      <c r="M736" s="33"/>
      <c r="N736" s="33"/>
      <c r="O736" s="33"/>
      <c r="P736" s="27"/>
      <c r="Q736" s="27"/>
      <c r="R736" s="5"/>
      <c r="S736" s="27"/>
      <c r="T736" s="5"/>
      <c r="U736" s="27"/>
      <c r="V736" s="5"/>
      <c r="W736" s="5"/>
      <c r="X736" s="32"/>
    </row>
    <row r="737" spans="1:25" s="81" customFormat="1" ht="17.25" customHeight="1">
      <c r="A737" s="80"/>
      <c r="B737" s="14"/>
      <c r="C737" s="5"/>
      <c r="D737" s="5"/>
      <c r="E737" s="5"/>
      <c r="F737" s="87"/>
      <c r="G737" s="87"/>
      <c r="H737" s="87"/>
      <c r="I737" s="17"/>
      <c r="J737" s="17"/>
      <c r="K737" s="33"/>
      <c r="L737" s="33"/>
      <c r="M737" s="33"/>
      <c r="N737" s="33"/>
      <c r="O737" s="33"/>
      <c r="P737" s="27"/>
      <c r="Q737" s="27"/>
      <c r="R737" s="5"/>
      <c r="S737" s="27"/>
      <c r="T737" s="5"/>
      <c r="U737" s="27"/>
      <c r="V737" s="5"/>
      <c r="W737" s="5"/>
      <c r="X737" s="32"/>
      <c r="Y737" s="17"/>
    </row>
    <row r="738" spans="1:25" s="81" customFormat="1" ht="17.25" customHeight="1">
      <c r="A738" s="80"/>
      <c r="B738" s="14"/>
      <c r="C738" s="5"/>
      <c r="D738" s="5"/>
      <c r="E738" s="5"/>
      <c r="F738" s="87"/>
      <c r="G738" s="87"/>
      <c r="H738" s="87"/>
      <c r="I738" s="17"/>
      <c r="J738" s="17"/>
      <c r="K738" s="33"/>
      <c r="L738" s="33"/>
      <c r="M738" s="33"/>
      <c r="N738" s="33"/>
      <c r="O738" s="33"/>
      <c r="P738" s="27"/>
      <c r="Q738" s="27"/>
      <c r="R738" s="5"/>
      <c r="S738" s="27"/>
      <c r="T738" s="5"/>
      <c r="U738" s="27"/>
      <c r="V738" s="5"/>
      <c r="W738" s="5"/>
      <c r="X738" s="32"/>
    </row>
    <row r="739" spans="1:25" s="81" customFormat="1" ht="17.25" customHeight="1">
      <c r="A739" s="80"/>
      <c r="B739" s="14"/>
      <c r="C739" s="5"/>
      <c r="D739" s="5"/>
      <c r="E739" s="5"/>
      <c r="F739" s="87"/>
      <c r="G739" s="87"/>
      <c r="H739" s="87"/>
      <c r="I739" s="17"/>
      <c r="J739" s="17"/>
      <c r="K739" s="33"/>
      <c r="L739" s="33"/>
      <c r="M739" s="33"/>
      <c r="N739" s="33"/>
      <c r="O739" s="33"/>
      <c r="P739" s="27"/>
      <c r="Q739" s="27"/>
      <c r="R739" s="5"/>
      <c r="S739" s="27"/>
      <c r="T739" s="5"/>
      <c r="U739" s="27"/>
      <c r="V739" s="5"/>
      <c r="W739" s="5"/>
      <c r="X739" s="25"/>
    </row>
    <row r="740" spans="1:25" s="81" customFormat="1" ht="17.25" customHeight="1">
      <c r="A740" s="80"/>
      <c r="B740" s="14"/>
      <c r="C740" s="5"/>
      <c r="D740" s="5"/>
      <c r="E740" s="5"/>
      <c r="F740" s="87"/>
      <c r="G740" s="5"/>
      <c r="H740" s="5"/>
      <c r="I740" s="17"/>
      <c r="J740" s="17"/>
      <c r="K740" s="33"/>
      <c r="L740" s="33"/>
      <c r="M740" s="33"/>
      <c r="N740" s="33"/>
      <c r="O740" s="33"/>
      <c r="P740" s="27"/>
      <c r="Q740" s="27"/>
      <c r="R740" s="5"/>
      <c r="S740" s="27"/>
      <c r="T740" s="5"/>
      <c r="U740" s="27"/>
      <c r="V740" s="5"/>
      <c r="W740" s="5"/>
      <c r="X740" s="32"/>
    </row>
    <row r="741" spans="1:25" s="81" customFormat="1" ht="17.25" customHeight="1">
      <c r="A741" s="80"/>
      <c r="B741" s="14"/>
      <c r="C741" s="5"/>
      <c r="D741" s="5"/>
      <c r="E741" s="5"/>
      <c r="F741" s="87"/>
      <c r="G741" s="87"/>
      <c r="H741" s="87"/>
      <c r="I741" s="17"/>
      <c r="J741" s="17"/>
      <c r="K741" s="33"/>
      <c r="L741" s="33"/>
      <c r="M741" s="33"/>
      <c r="N741" s="33"/>
      <c r="O741" s="33"/>
      <c r="P741" s="27"/>
      <c r="Q741" s="27"/>
      <c r="R741" s="5"/>
      <c r="S741" s="27"/>
      <c r="T741" s="5"/>
      <c r="U741" s="27"/>
      <c r="V741" s="5"/>
      <c r="W741" s="5"/>
      <c r="X741" s="32"/>
    </row>
    <row r="742" spans="1:25" s="81" customFormat="1" ht="17.25" customHeight="1">
      <c r="A742" s="80"/>
      <c r="B742" s="14"/>
      <c r="C742" s="5"/>
      <c r="D742" s="5"/>
      <c r="E742" s="5"/>
      <c r="F742" s="5"/>
      <c r="G742" s="5"/>
      <c r="H742" s="5"/>
      <c r="I742" s="17"/>
      <c r="J742" s="17"/>
      <c r="K742" s="33"/>
      <c r="L742" s="33"/>
      <c r="M742" s="33"/>
      <c r="N742" s="33"/>
      <c r="O742" s="33"/>
      <c r="P742" s="27"/>
      <c r="Q742" s="27"/>
      <c r="R742" s="5"/>
      <c r="S742" s="27"/>
      <c r="T742" s="5"/>
      <c r="U742" s="27"/>
      <c r="V742" s="5"/>
      <c r="W742" s="5"/>
      <c r="X742" s="20"/>
    </row>
    <row r="743" spans="1:25" s="81" customFormat="1" ht="17.25" customHeight="1">
      <c r="A743" s="96"/>
      <c r="B743" s="14"/>
      <c r="C743" s="5"/>
      <c r="D743" s="5"/>
      <c r="E743" s="5"/>
      <c r="F743" s="87"/>
      <c r="G743" s="87"/>
      <c r="H743" s="87"/>
      <c r="I743" s="17"/>
      <c r="J743" s="17"/>
      <c r="K743" s="33"/>
      <c r="L743" s="33"/>
      <c r="M743" s="33"/>
      <c r="N743" s="33"/>
      <c r="O743" s="33"/>
      <c r="P743" s="27"/>
      <c r="Q743" s="27"/>
      <c r="R743" s="5"/>
      <c r="S743" s="27"/>
      <c r="T743" s="5"/>
      <c r="U743" s="27"/>
      <c r="V743" s="5"/>
      <c r="W743" s="5"/>
      <c r="X743" s="20"/>
    </row>
    <row r="744" spans="1:25" s="81" customFormat="1" ht="17.25" customHeight="1">
      <c r="A744" s="80"/>
      <c r="B744" s="14"/>
      <c r="C744" s="5"/>
      <c r="D744" s="5"/>
      <c r="E744" s="5"/>
      <c r="F744" s="87"/>
      <c r="G744" s="87"/>
      <c r="H744" s="87"/>
      <c r="I744" s="17"/>
      <c r="J744" s="17"/>
      <c r="K744" s="33"/>
      <c r="L744" s="33"/>
      <c r="M744" s="33"/>
      <c r="N744" s="33"/>
      <c r="O744" s="33"/>
      <c r="P744" s="27"/>
      <c r="Q744" s="27"/>
      <c r="R744" s="5"/>
      <c r="S744" s="27"/>
      <c r="T744" s="5"/>
      <c r="U744" s="27"/>
      <c r="V744" s="5"/>
      <c r="W744" s="5"/>
      <c r="X744" s="20"/>
    </row>
    <row r="745" spans="1:25" s="81" customFormat="1" ht="17.25" customHeight="1">
      <c r="A745" s="80"/>
      <c r="B745" s="14"/>
      <c r="C745" s="5"/>
      <c r="D745" s="5"/>
      <c r="E745" s="5"/>
      <c r="F745" s="5"/>
      <c r="G745" s="5"/>
      <c r="H745" s="5"/>
      <c r="I745" s="17"/>
      <c r="J745" s="17"/>
      <c r="K745" s="33"/>
      <c r="L745" s="33"/>
      <c r="M745" s="33"/>
      <c r="N745" s="33"/>
      <c r="O745" s="33"/>
      <c r="P745" s="27"/>
      <c r="Q745" s="27"/>
      <c r="R745" s="5"/>
      <c r="S745" s="27"/>
      <c r="T745" s="5"/>
      <c r="U745" s="27"/>
      <c r="V745" s="5"/>
      <c r="W745" s="5"/>
      <c r="X745" s="20"/>
    </row>
    <row r="746" spans="1:25" s="81" customFormat="1" ht="17.25" customHeight="1">
      <c r="A746" s="80"/>
      <c r="B746" s="14"/>
      <c r="C746" s="5"/>
      <c r="D746" s="5"/>
      <c r="E746" s="5"/>
      <c r="F746" s="87"/>
      <c r="G746" s="87"/>
      <c r="H746" s="87"/>
      <c r="I746" s="17"/>
      <c r="J746" s="17"/>
      <c r="K746" s="33"/>
      <c r="L746" s="33"/>
      <c r="M746" s="33"/>
      <c r="N746" s="33"/>
      <c r="O746" s="33"/>
      <c r="P746" s="27"/>
      <c r="Q746" s="27"/>
      <c r="R746" s="5"/>
      <c r="S746" s="27"/>
      <c r="T746" s="5"/>
      <c r="U746" s="27"/>
      <c r="V746" s="5"/>
      <c r="W746" s="5"/>
      <c r="X746" s="20"/>
    </row>
    <row r="747" spans="1:25" s="81" customFormat="1" ht="17.25" customHeight="1">
      <c r="A747" s="80"/>
      <c r="B747" s="14"/>
      <c r="C747" s="5"/>
      <c r="D747" s="5"/>
      <c r="E747" s="5"/>
      <c r="F747" s="87"/>
      <c r="G747" s="87"/>
      <c r="H747" s="87"/>
      <c r="I747" s="17"/>
      <c r="J747" s="17"/>
      <c r="K747" s="33"/>
      <c r="L747" s="33"/>
      <c r="M747" s="33"/>
      <c r="N747" s="33"/>
      <c r="O747" s="33"/>
      <c r="P747" s="27"/>
      <c r="Q747" s="27"/>
      <c r="R747" s="5"/>
      <c r="S747" s="27"/>
      <c r="T747" s="5"/>
      <c r="U747" s="27"/>
      <c r="V747" s="5"/>
      <c r="W747" s="5"/>
      <c r="X747" s="20"/>
    </row>
    <row r="748" spans="1:25" s="81" customFormat="1" ht="17.25" customHeight="1">
      <c r="A748" s="80"/>
      <c r="B748" s="14"/>
      <c r="C748" s="87"/>
      <c r="D748" s="87"/>
      <c r="E748" s="87"/>
      <c r="F748" s="87"/>
      <c r="G748" s="5"/>
      <c r="H748" s="5"/>
      <c r="I748" s="17"/>
      <c r="J748" s="17"/>
      <c r="K748" s="33"/>
      <c r="L748" s="33"/>
      <c r="M748" s="33"/>
      <c r="N748" s="33"/>
      <c r="O748" s="33"/>
      <c r="P748" s="27"/>
      <c r="Q748" s="27"/>
      <c r="R748" s="5"/>
      <c r="S748" s="27"/>
      <c r="T748" s="5"/>
      <c r="U748" s="27"/>
      <c r="V748" s="5"/>
      <c r="W748" s="5"/>
      <c r="X748" s="25"/>
    </row>
    <row r="749" spans="1:25" s="81" customFormat="1" ht="17.25" customHeight="1">
      <c r="A749" s="80"/>
      <c r="B749" s="14"/>
      <c r="C749" s="5"/>
      <c r="D749" s="5"/>
      <c r="E749" s="5"/>
      <c r="F749" s="5"/>
      <c r="G749" s="87"/>
      <c r="H749" s="87"/>
      <c r="I749" s="17"/>
      <c r="J749" s="17"/>
      <c r="K749" s="33"/>
      <c r="L749" s="33"/>
      <c r="M749" s="33"/>
      <c r="N749" s="33"/>
      <c r="O749" s="33"/>
      <c r="P749" s="27"/>
      <c r="Q749" s="27"/>
      <c r="R749" s="5"/>
      <c r="S749" s="27"/>
      <c r="T749" s="5"/>
      <c r="U749" s="27"/>
      <c r="V749" s="5"/>
      <c r="W749" s="5"/>
      <c r="X749" s="25"/>
    </row>
    <row r="750" spans="1:25" s="81" customFormat="1" ht="17.25" customHeight="1">
      <c r="A750" s="80"/>
      <c r="B750" s="14"/>
      <c r="C750" s="5"/>
      <c r="D750" s="5"/>
      <c r="E750" s="5"/>
      <c r="F750" s="5"/>
      <c r="G750" s="87"/>
      <c r="H750" s="87"/>
      <c r="I750" s="90"/>
      <c r="J750" s="90"/>
      <c r="K750" s="87"/>
      <c r="L750" s="87"/>
      <c r="M750" s="87"/>
      <c r="N750" s="87"/>
      <c r="O750" s="33"/>
      <c r="P750" s="27"/>
      <c r="Q750" s="27"/>
      <c r="R750" s="5"/>
      <c r="S750" s="27"/>
      <c r="T750" s="5"/>
      <c r="U750" s="27"/>
      <c r="V750" s="5"/>
      <c r="W750" s="5"/>
      <c r="X750" s="25"/>
    </row>
    <row r="751" spans="1:25" s="81" customFormat="1" ht="17.25" customHeight="1">
      <c r="A751" s="80"/>
      <c r="B751" s="14"/>
      <c r="C751" s="5"/>
      <c r="D751" s="5"/>
      <c r="E751" s="5"/>
      <c r="F751" s="5"/>
      <c r="G751" s="87"/>
      <c r="H751" s="87"/>
      <c r="I751" s="17"/>
      <c r="J751" s="17"/>
      <c r="K751" s="33"/>
      <c r="L751" s="33"/>
      <c r="M751" s="33"/>
      <c r="N751" s="33"/>
      <c r="O751" s="33"/>
      <c r="P751" s="27"/>
      <c r="Q751" s="27"/>
      <c r="R751" s="5"/>
      <c r="S751" s="27"/>
      <c r="T751" s="5"/>
      <c r="U751" s="27"/>
      <c r="V751" s="5"/>
      <c r="W751" s="5"/>
      <c r="X751" s="32"/>
    </row>
    <row r="752" spans="1:25" s="81" customFormat="1" ht="17.25" customHeight="1">
      <c r="A752" s="80"/>
      <c r="B752" s="14"/>
      <c r="C752" s="5"/>
      <c r="D752" s="5"/>
      <c r="E752" s="5"/>
      <c r="F752" s="5"/>
      <c r="G752" s="87"/>
      <c r="H752" s="87"/>
      <c r="I752" s="17"/>
      <c r="J752" s="17"/>
      <c r="K752" s="33"/>
      <c r="L752" s="33"/>
      <c r="M752" s="33"/>
      <c r="N752" s="33"/>
      <c r="O752" s="33"/>
      <c r="P752" s="27"/>
      <c r="Q752" s="27"/>
      <c r="R752" s="5"/>
      <c r="S752" s="27"/>
      <c r="T752" s="5"/>
      <c r="U752" s="27"/>
      <c r="V752" s="5"/>
      <c r="W752" s="5"/>
      <c r="X752" s="25"/>
    </row>
    <row r="753" spans="1:24" s="81" customFormat="1" ht="17.25" customHeight="1">
      <c r="A753" s="80"/>
      <c r="B753" s="82"/>
      <c r="C753" s="5"/>
      <c r="D753" s="5"/>
      <c r="E753" s="5"/>
      <c r="F753" s="5"/>
      <c r="G753" s="87"/>
      <c r="H753" s="87"/>
      <c r="I753" s="17"/>
      <c r="J753" s="17"/>
      <c r="K753" s="33"/>
      <c r="L753" s="33"/>
      <c r="M753" s="33"/>
      <c r="N753" s="33"/>
      <c r="O753" s="33"/>
      <c r="P753" s="27"/>
      <c r="Q753" s="27"/>
      <c r="R753" s="5"/>
      <c r="S753" s="27"/>
      <c r="T753" s="5"/>
      <c r="U753" s="27"/>
      <c r="V753" s="5"/>
      <c r="W753" s="5"/>
      <c r="X753" s="20"/>
    </row>
    <row r="754" spans="1:24" s="81" customFormat="1" ht="17.25" customHeight="1">
      <c r="A754" s="80"/>
      <c r="B754" s="10"/>
      <c r="C754" s="5"/>
      <c r="D754" s="5"/>
      <c r="E754" s="5"/>
      <c r="F754" s="5"/>
      <c r="G754" s="87"/>
      <c r="H754" s="87"/>
      <c r="I754" s="90"/>
      <c r="J754" s="90"/>
      <c r="K754" s="87"/>
      <c r="L754" s="87"/>
      <c r="M754" s="87"/>
      <c r="N754" s="87"/>
      <c r="O754" s="33"/>
      <c r="P754" s="27"/>
      <c r="Q754" s="27"/>
      <c r="R754" s="5"/>
      <c r="S754" s="27"/>
      <c r="T754" s="5"/>
      <c r="U754" s="27"/>
      <c r="V754" s="5"/>
      <c r="W754" s="5"/>
      <c r="X754" s="25"/>
    </row>
    <row r="755" spans="1:24" s="81" customFormat="1" ht="17.25" customHeight="1">
      <c r="A755" s="80"/>
      <c r="B755" s="84"/>
      <c r="C755" s="5"/>
      <c r="D755" s="5"/>
      <c r="E755" s="5"/>
      <c r="F755" s="5"/>
      <c r="G755" s="87"/>
      <c r="H755" s="87"/>
      <c r="I755" s="90"/>
      <c r="J755" s="90"/>
      <c r="K755" s="87"/>
      <c r="L755" s="87"/>
      <c r="M755" s="87"/>
      <c r="N755" s="87"/>
      <c r="O755" s="33"/>
      <c r="P755" s="27"/>
      <c r="Q755" s="27"/>
      <c r="R755" s="5"/>
      <c r="S755" s="27"/>
      <c r="T755" s="5"/>
      <c r="U755" s="27"/>
      <c r="V755" s="5"/>
      <c r="W755" s="5"/>
      <c r="X755" s="32"/>
    </row>
    <row r="756" spans="1:24" s="81" customFormat="1" ht="17.25" customHeight="1">
      <c r="A756" s="83"/>
      <c r="B756" s="23"/>
      <c r="C756" s="5"/>
      <c r="D756" s="5"/>
      <c r="E756" s="5"/>
      <c r="F756" s="5"/>
      <c r="G756" s="87"/>
      <c r="H756" s="87"/>
      <c r="I756" s="90"/>
      <c r="J756" s="90"/>
      <c r="K756" s="87"/>
      <c r="L756" s="87"/>
      <c r="M756" s="87"/>
      <c r="N756" s="87"/>
      <c r="O756" s="33"/>
      <c r="P756" s="27"/>
      <c r="Q756" s="27"/>
      <c r="R756" s="5"/>
      <c r="S756" s="27"/>
      <c r="T756" s="5"/>
      <c r="U756" s="27"/>
      <c r="V756" s="5"/>
      <c r="W756" s="5"/>
      <c r="X756" s="27"/>
    </row>
    <row r="757" spans="1:24" s="81" customFormat="1" ht="17.25" customHeight="1">
      <c r="A757" s="118"/>
      <c r="B757" s="119"/>
      <c r="C757" s="10"/>
      <c r="D757" s="10"/>
      <c r="E757" s="10"/>
      <c r="F757" s="10"/>
      <c r="G757" s="10"/>
      <c r="H757" s="10"/>
      <c r="I757" s="11"/>
      <c r="J757" s="11"/>
      <c r="K757" s="91"/>
      <c r="L757" s="91"/>
      <c r="M757" s="91"/>
      <c r="N757" s="91"/>
      <c r="O757" s="91"/>
      <c r="P757" s="20"/>
      <c r="Q757" s="20"/>
      <c r="R757" s="10"/>
      <c r="S757" s="20"/>
      <c r="T757" s="10"/>
      <c r="U757" s="20"/>
      <c r="V757" s="10"/>
      <c r="W757" s="10"/>
      <c r="X757" s="25"/>
    </row>
    <row r="758" spans="1:24" s="81" customFormat="1" ht="17.25" customHeight="1">
      <c r="A758" s="80"/>
      <c r="B758" s="14"/>
      <c r="C758" s="5"/>
      <c r="D758" s="5"/>
      <c r="E758" s="5"/>
      <c r="F758" s="5"/>
      <c r="G758" s="87"/>
      <c r="H758" s="87"/>
      <c r="I758" s="17"/>
      <c r="J758" s="17"/>
      <c r="K758" s="33"/>
      <c r="L758" s="33"/>
      <c r="M758" s="33"/>
      <c r="N758" s="33"/>
      <c r="O758" s="33"/>
      <c r="P758" s="27"/>
      <c r="Q758" s="27"/>
      <c r="R758" s="5"/>
      <c r="S758" s="27"/>
      <c r="T758" s="5"/>
      <c r="U758" s="27"/>
      <c r="V758" s="5"/>
      <c r="W758" s="5"/>
      <c r="X758" s="31"/>
    </row>
    <row r="759" spans="1:24" s="81" customFormat="1" ht="17.25" customHeight="1">
      <c r="A759" s="80"/>
      <c r="B759" s="14"/>
      <c r="C759" s="5"/>
      <c r="D759" s="5"/>
      <c r="E759" s="5"/>
      <c r="F759" s="5"/>
      <c r="G759" s="87"/>
      <c r="H759" s="87"/>
      <c r="I759" s="17"/>
      <c r="J759" s="17"/>
      <c r="K759" s="33"/>
      <c r="L759" s="33"/>
      <c r="M759" s="33"/>
      <c r="N759" s="33"/>
      <c r="O759" s="33"/>
      <c r="P759" s="27"/>
      <c r="Q759" s="27"/>
      <c r="R759" s="5"/>
      <c r="S759" s="27"/>
      <c r="T759" s="5"/>
      <c r="U759" s="27"/>
      <c r="V759" s="5"/>
      <c r="W759" s="5"/>
      <c r="X759" s="25"/>
    </row>
    <row r="760" spans="1:24" s="81" customFormat="1" ht="17.25" customHeight="1">
      <c r="A760" s="80"/>
      <c r="B760" s="14"/>
      <c r="C760" s="5"/>
      <c r="D760" s="5"/>
      <c r="E760" s="5"/>
      <c r="F760" s="5"/>
      <c r="G760" s="87"/>
      <c r="H760" s="87"/>
      <c r="I760" s="17"/>
      <c r="J760" s="17"/>
      <c r="K760" s="33"/>
      <c r="L760" s="33"/>
      <c r="M760" s="33"/>
      <c r="N760" s="33"/>
      <c r="O760" s="33"/>
      <c r="P760" s="27"/>
      <c r="Q760" s="27"/>
      <c r="R760" s="5"/>
      <c r="S760" s="27"/>
      <c r="T760" s="5"/>
      <c r="U760" s="27"/>
      <c r="V760" s="5"/>
      <c r="W760" s="5"/>
      <c r="X760" s="20"/>
    </row>
    <row r="761" spans="1:24" s="81" customFormat="1" ht="17.25" customHeight="1">
      <c r="A761" s="80"/>
      <c r="B761" s="14"/>
      <c r="C761" s="5"/>
      <c r="D761" s="5"/>
      <c r="E761" s="5"/>
      <c r="F761" s="5"/>
      <c r="G761" s="87"/>
      <c r="H761" s="87"/>
      <c r="I761" s="17"/>
      <c r="J761" s="17"/>
      <c r="K761" s="33"/>
      <c r="L761" s="33"/>
      <c r="M761" s="33"/>
      <c r="N761" s="33"/>
      <c r="O761" s="33"/>
      <c r="P761" s="27"/>
      <c r="Q761" s="27"/>
      <c r="R761" s="5"/>
      <c r="S761" s="27"/>
      <c r="T761" s="5"/>
      <c r="U761" s="27"/>
      <c r="V761" s="5"/>
      <c r="W761" s="5"/>
      <c r="X761" s="24"/>
    </row>
    <row r="762" spans="1:24" s="81" customFormat="1" ht="17.25" customHeight="1">
      <c r="A762" s="80"/>
      <c r="B762" s="14"/>
      <c r="C762" s="5"/>
      <c r="D762" s="5"/>
      <c r="E762" s="5"/>
      <c r="F762" s="5"/>
      <c r="G762" s="87"/>
      <c r="H762" s="87"/>
      <c r="I762" s="17"/>
      <c r="J762" s="17"/>
      <c r="K762" s="33"/>
      <c r="L762" s="33"/>
      <c r="M762" s="33"/>
      <c r="N762" s="33"/>
      <c r="O762" s="33"/>
      <c r="P762" s="27"/>
      <c r="Q762" s="27"/>
      <c r="R762" s="5"/>
      <c r="S762" s="27"/>
      <c r="T762" s="5"/>
      <c r="U762" s="27"/>
      <c r="V762" s="5"/>
      <c r="W762" s="5"/>
      <c r="X762" s="25"/>
    </row>
    <row r="763" spans="1:24" s="81" customFormat="1" ht="17.25" customHeight="1">
      <c r="A763" s="80"/>
      <c r="B763" s="14"/>
      <c r="C763" s="5"/>
      <c r="D763" s="5"/>
      <c r="E763" s="5"/>
      <c r="F763" s="5"/>
      <c r="G763" s="87"/>
      <c r="H763" s="87"/>
      <c r="I763" s="17"/>
      <c r="J763" s="17"/>
      <c r="K763" s="33"/>
      <c r="L763" s="33"/>
      <c r="M763" s="33"/>
      <c r="N763" s="33"/>
      <c r="O763" s="33"/>
      <c r="P763" s="27"/>
      <c r="Q763" s="27"/>
      <c r="R763" s="5"/>
      <c r="S763" s="27"/>
      <c r="T763" s="5"/>
      <c r="U763" s="27"/>
      <c r="V763" s="5"/>
      <c r="W763" s="5"/>
      <c r="X763" s="25"/>
    </row>
    <row r="764" spans="1:24" s="81" customFormat="1" ht="17.25" customHeight="1">
      <c r="A764" s="95"/>
      <c r="B764" s="14"/>
      <c r="C764" s="5"/>
      <c r="D764" s="5"/>
      <c r="E764" s="5"/>
      <c r="F764" s="5"/>
      <c r="G764" s="87"/>
      <c r="H764" s="87"/>
      <c r="I764" s="17"/>
      <c r="J764" s="17"/>
      <c r="K764" s="33"/>
      <c r="L764" s="33"/>
      <c r="M764" s="33"/>
      <c r="N764" s="33"/>
      <c r="O764" s="33"/>
      <c r="P764" s="27"/>
      <c r="Q764" s="27"/>
      <c r="R764" s="5"/>
      <c r="S764" s="27"/>
      <c r="T764" s="5"/>
      <c r="U764" s="27"/>
      <c r="V764" s="5"/>
      <c r="W764" s="5"/>
      <c r="X764" s="31"/>
    </row>
    <row r="765" spans="1:24" s="81" customFormat="1" ht="17.25" customHeight="1">
      <c r="A765" s="80"/>
      <c r="B765" s="14"/>
      <c r="C765" s="5"/>
      <c r="D765" s="5"/>
      <c r="E765" s="5"/>
      <c r="F765" s="5"/>
      <c r="G765" s="87"/>
      <c r="H765" s="87"/>
      <c r="I765" s="17"/>
      <c r="J765" s="17"/>
      <c r="K765" s="33"/>
      <c r="L765" s="33"/>
      <c r="M765" s="33"/>
      <c r="N765" s="33"/>
      <c r="O765" s="33"/>
      <c r="P765" s="27"/>
      <c r="Q765" s="27"/>
      <c r="R765" s="5"/>
      <c r="S765" s="27"/>
      <c r="T765" s="5"/>
      <c r="U765" s="27"/>
      <c r="V765" s="5"/>
      <c r="W765" s="5"/>
      <c r="X765" s="31"/>
    </row>
    <row r="766" spans="1:24" s="81" customFormat="1" ht="17.25" customHeight="1">
      <c r="A766" s="95"/>
      <c r="B766" s="14"/>
      <c r="C766" s="5"/>
      <c r="D766" s="5"/>
      <c r="E766" s="5"/>
      <c r="F766" s="5"/>
      <c r="G766" s="87"/>
      <c r="H766" s="87"/>
      <c r="I766" s="17"/>
      <c r="J766" s="17"/>
      <c r="K766" s="33"/>
      <c r="L766" s="33"/>
      <c r="M766" s="33"/>
      <c r="N766" s="33"/>
      <c r="O766" s="33"/>
      <c r="P766" s="27"/>
      <c r="Q766" s="27"/>
      <c r="R766" s="5"/>
      <c r="S766" s="27"/>
      <c r="T766" s="5"/>
      <c r="U766" s="27"/>
      <c r="V766" s="5"/>
      <c r="W766" s="5"/>
      <c r="X766" s="21"/>
    </row>
    <row r="767" spans="1:24" s="81" customFormat="1" ht="17.25" customHeight="1">
      <c r="A767" s="80"/>
      <c r="B767" s="14"/>
      <c r="C767" s="5"/>
      <c r="D767" s="5"/>
      <c r="E767" s="5"/>
      <c r="F767" s="5"/>
      <c r="G767" s="87"/>
      <c r="H767" s="87"/>
      <c r="I767" s="17"/>
      <c r="J767" s="17"/>
      <c r="K767" s="33"/>
      <c r="L767" s="33"/>
      <c r="M767" s="33"/>
      <c r="N767" s="33"/>
      <c r="O767" s="33"/>
      <c r="P767" s="27"/>
      <c r="Q767" s="27"/>
      <c r="R767" s="5"/>
      <c r="S767" s="27"/>
      <c r="T767" s="5"/>
      <c r="U767" s="27"/>
      <c r="V767" s="5"/>
      <c r="W767" s="5"/>
      <c r="X767" s="32"/>
    </row>
    <row r="768" spans="1:24" s="81" customFormat="1" ht="17.25" customHeight="1">
      <c r="A768" s="80"/>
      <c r="B768" s="14"/>
      <c r="C768" s="5"/>
      <c r="D768" s="5"/>
      <c r="E768" s="5"/>
      <c r="F768" s="5"/>
      <c r="G768" s="87"/>
      <c r="H768" s="87"/>
      <c r="I768" s="17"/>
      <c r="J768" s="17"/>
      <c r="K768" s="33"/>
      <c r="L768" s="33"/>
      <c r="M768" s="33"/>
      <c r="N768" s="33"/>
      <c r="O768" s="33"/>
      <c r="P768" s="27"/>
      <c r="Q768" s="27"/>
      <c r="R768" s="5"/>
      <c r="S768" s="27"/>
      <c r="T768" s="5"/>
      <c r="U768" s="27"/>
      <c r="V768" s="5"/>
      <c r="W768" s="5"/>
      <c r="X768" s="32"/>
    </row>
    <row r="769" spans="1:24" s="81" customFormat="1" ht="17.25" customHeight="1">
      <c r="A769" s="80"/>
      <c r="B769" s="14"/>
      <c r="C769" s="5"/>
      <c r="D769" s="5"/>
      <c r="E769" s="5"/>
      <c r="F769" s="5"/>
      <c r="G769" s="87"/>
      <c r="H769" s="87"/>
      <c r="I769" s="17"/>
      <c r="J769" s="17"/>
      <c r="K769" s="33"/>
      <c r="L769" s="33"/>
      <c r="M769" s="33"/>
      <c r="N769" s="33"/>
      <c r="O769" s="33"/>
      <c r="P769" s="27"/>
      <c r="Q769" s="27"/>
      <c r="R769" s="5"/>
      <c r="S769" s="27"/>
      <c r="T769" s="5"/>
      <c r="U769" s="27"/>
      <c r="V769" s="5"/>
      <c r="W769" s="5"/>
      <c r="X769" s="32"/>
    </row>
    <row r="770" spans="1:24" s="81" customFormat="1" ht="17.25" customHeight="1">
      <c r="A770" s="80"/>
      <c r="B770" s="14"/>
      <c r="C770" s="5"/>
      <c r="D770" s="5"/>
      <c r="E770" s="5"/>
      <c r="F770" s="5"/>
      <c r="G770" s="87"/>
      <c r="H770" s="87"/>
      <c r="I770" s="17"/>
      <c r="J770" s="17"/>
      <c r="K770" s="33"/>
      <c r="L770" s="33"/>
      <c r="M770" s="33"/>
      <c r="N770" s="33"/>
      <c r="O770" s="33"/>
      <c r="P770" s="27"/>
      <c r="Q770" s="27"/>
      <c r="R770" s="5"/>
      <c r="S770" s="27"/>
      <c r="T770" s="5"/>
      <c r="U770" s="27"/>
      <c r="V770" s="5"/>
      <c r="W770" s="5"/>
      <c r="X770" s="25"/>
    </row>
    <row r="771" spans="1:24" s="81" customFormat="1" ht="17.25" customHeight="1">
      <c r="A771" s="80"/>
      <c r="B771" s="14"/>
      <c r="C771" s="5"/>
      <c r="D771" s="5"/>
      <c r="E771" s="5"/>
      <c r="F771" s="5"/>
      <c r="G771" s="87"/>
      <c r="H771" s="87"/>
      <c r="I771" s="17"/>
      <c r="J771" s="17"/>
      <c r="K771" s="33"/>
      <c r="L771" s="33"/>
      <c r="M771" s="33"/>
      <c r="N771" s="33"/>
      <c r="O771" s="33"/>
      <c r="P771" s="27"/>
      <c r="Q771" s="27"/>
      <c r="R771" s="5"/>
      <c r="S771" s="27"/>
      <c r="T771" s="5"/>
      <c r="U771" s="27"/>
      <c r="V771" s="5"/>
      <c r="W771" s="5"/>
      <c r="X771" s="32"/>
    </row>
    <row r="772" spans="1:24" s="81" customFormat="1" ht="17.25" customHeight="1">
      <c r="A772" s="80"/>
      <c r="B772" s="14"/>
      <c r="C772" s="5"/>
      <c r="D772" s="5"/>
      <c r="E772" s="5"/>
      <c r="F772" s="5"/>
      <c r="G772" s="87"/>
      <c r="H772" s="87"/>
      <c r="I772" s="17"/>
      <c r="J772" s="17"/>
      <c r="K772" s="33"/>
      <c r="L772" s="33"/>
      <c r="M772" s="33"/>
      <c r="N772" s="33"/>
      <c r="O772" s="33"/>
      <c r="P772" s="27"/>
      <c r="Q772" s="27"/>
      <c r="R772" s="5"/>
      <c r="S772" s="27"/>
      <c r="T772" s="5"/>
      <c r="U772" s="27"/>
      <c r="V772" s="5"/>
      <c r="W772" s="5"/>
      <c r="X772" s="32"/>
    </row>
    <row r="773" spans="1:24" s="81" customFormat="1" ht="17.25" customHeight="1">
      <c r="A773" s="80"/>
      <c r="B773" s="14"/>
      <c r="C773" s="5"/>
      <c r="D773" s="5"/>
      <c r="E773" s="5"/>
      <c r="F773" s="5"/>
      <c r="G773" s="87"/>
      <c r="H773" s="87"/>
      <c r="I773" s="17"/>
      <c r="J773" s="17"/>
      <c r="K773" s="33"/>
      <c r="L773" s="33"/>
      <c r="M773" s="33"/>
      <c r="N773" s="33"/>
      <c r="O773" s="33"/>
      <c r="P773" s="27"/>
      <c r="Q773" s="27"/>
      <c r="R773" s="5"/>
      <c r="S773" s="27"/>
      <c r="T773" s="5"/>
      <c r="U773" s="27"/>
      <c r="V773" s="5"/>
      <c r="W773" s="5"/>
      <c r="X773" s="20"/>
    </row>
    <row r="774" spans="1:24" s="81" customFormat="1" ht="17.25" customHeight="1">
      <c r="A774" s="96"/>
      <c r="B774" s="14"/>
      <c r="C774" s="5"/>
      <c r="D774" s="5"/>
      <c r="E774" s="5"/>
      <c r="F774" s="5"/>
      <c r="G774" s="87"/>
      <c r="H774" s="87"/>
      <c r="I774" s="17"/>
      <c r="J774" s="17"/>
      <c r="K774" s="33"/>
      <c r="L774" s="33"/>
      <c r="M774" s="33"/>
      <c r="N774" s="33"/>
      <c r="O774" s="33"/>
      <c r="P774" s="27"/>
      <c r="Q774" s="27"/>
      <c r="R774" s="5"/>
      <c r="S774" s="27"/>
      <c r="T774" s="5"/>
      <c r="U774" s="27"/>
      <c r="V774" s="5"/>
      <c r="W774" s="5"/>
      <c r="X774" s="20"/>
    </row>
    <row r="775" spans="1:24" s="81" customFormat="1" ht="17.25" customHeight="1">
      <c r="A775" s="80"/>
      <c r="B775" s="14"/>
      <c r="C775" s="5"/>
      <c r="D775" s="5"/>
      <c r="E775" s="5"/>
      <c r="F775" s="5"/>
      <c r="G775" s="87"/>
      <c r="H775" s="87"/>
      <c r="I775" s="17"/>
      <c r="J775" s="17"/>
      <c r="K775" s="33"/>
      <c r="L775" s="33"/>
      <c r="M775" s="33"/>
      <c r="N775" s="33"/>
      <c r="O775" s="33"/>
      <c r="P775" s="27"/>
      <c r="Q775" s="27"/>
      <c r="R775" s="5"/>
      <c r="S775" s="27"/>
      <c r="T775" s="5"/>
      <c r="U775" s="27"/>
      <c r="V775" s="5"/>
      <c r="W775" s="5"/>
      <c r="X775" s="20"/>
    </row>
    <row r="776" spans="1:24" s="81" customFormat="1" ht="17.25" customHeight="1">
      <c r="A776" s="80"/>
      <c r="B776" s="14"/>
      <c r="C776" s="5"/>
      <c r="D776" s="5"/>
      <c r="E776" s="5"/>
      <c r="F776" s="5"/>
      <c r="G776" s="5"/>
      <c r="H776" s="5"/>
      <c r="I776" s="17"/>
      <c r="J776" s="17"/>
      <c r="K776" s="33"/>
      <c r="L776" s="33"/>
      <c r="M776" s="33"/>
      <c r="N776" s="33"/>
      <c r="O776" s="33"/>
      <c r="P776" s="27"/>
      <c r="Q776" s="27"/>
      <c r="R776" s="5"/>
      <c r="S776" s="27"/>
      <c r="T776" s="5"/>
      <c r="U776" s="27"/>
      <c r="V776" s="5"/>
      <c r="W776" s="5"/>
      <c r="X776" s="20"/>
    </row>
    <row r="777" spans="1:24" s="81" customFormat="1" ht="17.25" customHeight="1">
      <c r="A777" s="80"/>
      <c r="B777" s="14"/>
      <c r="C777" s="5"/>
      <c r="D777" s="5"/>
      <c r="E777" s="5"/>
      <c r="F777" s="5"/>
      <c r="G777" s="87"/>
      <c r="H777" s="87"/>
      <c r="I777" s="17"/>
      <c r="J777" s="17"/>
      <c r="K777" s="33"/>
      <c r="L777" s="33"/>
      <c r="M777" s="33"/>
      <c r="N777" s="33"/>
      <c r="O777" s="33"/>
      <c r="P777" s="27"/>
      <c r="Q777" s="27"/>
      <c r="R777" s="5"/>
      <c r="S777" s="27"/>
      <c r="T777" s="5"/>
      <c r="U777" s="27"/>
      <c r="V777" s="5"/>
      <c r="W777" s="5"/>
      <c r="X777" s="20"/>
    </row>
    <row r="778" spans="1:24" s="81" customFormat="1" ht="17.25" customHeight="1">
      <c r="A778" s="80"/>
      <c r="B778" s="14"/>
      <c r="C778" s="5"/>
      <c r="D778" s="5"/>
      <c r="E778" s="5"/>
      <c r="F778" s="5"/>
      <c r="G778" s="87"/>
      <c r="H778" s="87"/>
      <c r="I778" s="17"/>
      <c r="J778" s="17"/>
      <c r="K778" s="33"/>
      <c r="L778" s="33"/>
      <c r="M778" s="33"/>
      <c r="N778" s="33"/>
      <c r="O778" s="33"/>
      <c r="P778" s="27"/>
      <c r="Q778" s="27"/>
      <c r="R778" s="5"/>
      <c r="S778" s="27"/>
      <c r="T778" s="5"/>
      <c r="U778" s="27"/>
      <c r="V778" s="5"/>
      <c r="W778" s="5"/>
      <c r="X778" s="20"/>
    </row>
    <row r="779" spans="1:24" s="81" customFormat="1" ht="17.25" customHeight="1">
      <c r="A779" s="80"/>
      <c r="B779" s="14"/>
      <c r="C779" s="5"/>
      <c r="D779" s="5"/>
      <c r="E779" s="5"/>
      <c r="F779" s="5"/>
      <c r="G779" s="5"/>
      <c r="H779" s="87"/>
      <c r="I779" s="17"/>
      <c r="J779" s="17"/>
      <c r="K779" s="33"/>
      <c r="L779" s="33"/>
      <c r="M779" s="33"/>
      <c r="N779" s="33"/>
      <c r="O779" s="33"/>
      <c r="P779" s="27"/>
      <c r="Q779" s="27"/>
      <c r="R779" s="5"/>
      <c r="S779" s="27"/>
      <c r="T779" s="5"/>
      <c r="U779" s="27"/>
      <c r="V779" s="5"/>
      <c r="W779" s="5"/>
      <c r="X779" s="25"/>
    </row>
    <row r="780" spans="1:24" s="81" customFormat="1" ht="17.25" customHeight="1">
      <c r="A780" s="80"/>
      <c r="B780" s="14"/>
      <c r="C780" s="5"/>
      <c r="D780" s="5"/>
      <c r="E780" s="5"/>
      <c r="F780" s="5"/>
      <c r="G780" s="5"/>
      <c r="H780" s="87"/>
      <c r="I780" s="17"/>
      <c r="J780" s="17"/>
      <c r="K780" s="33"/>
      <c r="L780" s="33"/>
      <c r="M780" s="33"/>
      <c r="N780" s="33"/>
      <c r="O780" s="33"/>
      <c r="P780" s="27"/>
      <c r="Q780" s="27"/>
      <c r="R780" s="5"/>
      <c r="S780" s="27"/>
      <c r="T780" s="5"/>
      <c r="U780" s="27"/>
      <c r="V780" s="5"/>
      <c r="W780" s="5"/>
      <c r="X780" s="25"/>
    </row>
    <row r="781" spans="1:24" s="81" customFormat="1" ht="17.25" customHeight="1">
      <c r="A781" s="80"/>
      <c r="B781" s="14"/>
      <c r="C781" s="5"/>
      <c r="D781" s="5"/>
      <c r="E781" s="5"/>
      <c r="F781" s="5"/>
      <c r="G781" s="5"/>
      <c r="H781" s="5"/>
      <c r="I781" s="17"/>
      <c r="J781" s="17"/>
      <c r="K781" s="33"/>
      <c r="L781" s="33"/>
      <c r="M781" s="33"/>
      <c r="N781" s="33"/>
      <c r="O781" s="33"/>
      <c r="P781" s="27"/>
      <c r="Q781" s="27"/>
      <c r="R781" s="5"/>
      <c r="S781" s="27"/>
      <c r="T781" s="5"/>
      <c r="U781" s="27"/>
      <c r="V781" s="5"/>
      <c r="W781" s="5"/>
      <c r="X781" s="25"/>
    </row>
    <row r="782" spans="1:24" s="81" customFormat="1" ht="17.25" customHeight="1">
      <c r="A782" s="80"/>
      <c r="B782" s="14"/>
      <c r="C782" s="5"/>
      <c r="D782" s="5"/>
      <c r="E782" s="5"/>
      <c r="F782" s="5"/>
      <c r="G782" s="5"/>
      <c r="H782" s="5"/>
      <c r="I782" s="17"/>
      <c r="J782" s="17"/>
      <c r="K782" s="33"/>
      <c r="L782" s="33"/>
      <c r="M782" s="33"/>
      <c r="N782" s="33"/>
      <c r="O782" s="33"/>
      <c r="P782" s="27"/>
      <c r="Q782" s="27"/>
      <c r="R782" s="5"/>
      <c r="S782" s="27"/>
      <c r="T782" s="5"/>
      <c r="U782" s="27"/>
      <c r="V782" s="5"/>
      <c r="W782" s="5"/>
      <c r="X782" s="32"/>
    </row>
    <row r="783" spans="1:24" s="81" customFormat="1" ht="17.25" customHeight="1">
      <c r="A783" s="80"/>
      <c r="B783" s="14"/>
      <c r="C783" s="5"/>
      <c r="D783" s="5"/>
      <c r="E783" s="5"/>
      <c r="F783" s="5"/>
      <c r="G783" s="5"/>
      <c r="H783" s="5"/>
      <c r="I783" s="17"/>
      <c r="J783" s="17"/>
      <c r="K783" s="33"/>
      <c r="L783" s="33"/>
      <c r="M783" s="33"/>
      <c r="N783" s="33"/>
      <c r="O783" s="33"/>
      <c r="P783" s="27"/>
      <c r="Q783" s="27"/>
      <c r="R783" s="5"/>
      <c r="S783" s="27"/>
      <c r="T783" s="5"/>
      <c r="U783" s="27"/>
      <c r="V783" s="5"/>
      <c r="W783" s="5"/>
      <c r="X783" s="25"/>
    </row>
    <row r="784" spans="1:24" s="81" customFormat="1" ht="17.25" customHeight="1">
      <c r="A784" s="80"/>
      <c r="B784" s="82"/>
      <c r="C784" s="5"/>
      <c r="D784" s="5"/>
      <c r="E784" s="5"/>
      <c r="F784" s="5"/>
      <c r="G784" s="5"/>
      <c r="H784" s="5"/>
      <c r="I784" s="17"/>
      <c r="J784" s="17"/>
      <c r="K784" s="33"/>
      <c r="L784" s="33"/>
      <c r="M784" s="33"/>
      <c r="N784" s="33"/>
      <c r="O784" s="5"/>
      <c r="P784" s="27"/>
      <c r="Q784" s="27"/>
      <c r="R784" s="5"/>
      <c r="S784" s="27"/>
      <c r="T784" s="5"/>
      <c r="U784" s="27"/>
      <c r="V784" s="5"/>
      <c r="W784" s="5"/>
      <c r="X784" s="20"/>
    </row>
    <row r="785" spans="1:24" s="81" customFormat="1" ht="17.25" customHeight="1">
      <c r="A785" s="80"/>
      <c r="B785" s="10"/>
      <c r="C785" s="5"/>
      <c r="D785" s="5"/>
      <c r="E785" s="5"/>
      <c r="F785" s="5"/>
      <c r="G785" s="5"/>
      <c r="H785" s="5"/>
      <c r="I785" s="17"/>
      <c r="J785" s="17"/>
      <c r="K785" s="5"/>
      <c r="L785" s="5"/>
      <c r="M785" s="5"/>
      <c r="N785" s="5"/>
      <c r="O785" s="5"/>
      <c r="P785" s="27"/>
      <c r="Q785" s="27"/>
      <c r="R785" s="5"/>
      <c r="S785" s="27"/>
      <c r="T785" s="5"/>
      <c r="U785" s="27"/>
      <c r="V785" s="5"/>
      <c r="W785" s="5"/>
      <c r="X785" s="25"/>
    </row>
    <row r="786" spans="1:24" s="81" customFormat="1" ht="17.25" customHeight="1">
      <c r="A786" s="80"/>
      <c r="B786" s="84"/>
      <c r="C786" s="5"/>
      <c r="D786" s="5"/>
      <c r="E786" s="5"/>
      <c r="F786" s="5"/>
      <c r="G786" s="5"/>
      <c r="H786" s="5"/>
      <c r="I786" s="17"/>
      <c r="J786" s="17"/>
      <c r="K786" s="33"/>
      <c r="L786" s="33"/>
      <c r="M786" s="33"/>
      <c r="N786" s="33"/>
      <c r="O786" s="33"/>
      <c r="P786" s="27"/>
      <c r="Q786" s="27"/>
      <c r="R786" s="5"/>
      <c r="S786" s="27"/>
      <c r="T786" s="5"/>
      <c r="U786" s="27"/>
      <c r="V786" s="5"/>
      <c r="W786" s="5"/>
      <c r="X786" s="32"/>
    </row>
    <row r="787" spans="1:24" s="81" customFormat="1" ht="17.25" customHeight="1">
      <c r="A787" s="80"/>
      <c r="B787" s="23"/>
      <c r="C787" s="5"/>
      <c r="D787" s="5"/>
      <c r="E787" s="5"/>
      <c r="F787" s="5"/>
      <c r="G787" s="5"/>
      <c r="H787" s="5"/>
      <c r="I787" s="17"/>
      <c r="J787" s="17"/>
      <c r="K787" s="33"/>
      <c r="L787" s="33"/>
      <c r="M787" s="33"/>
      <c r="N787" s="33"/>
      <c r="O787" s="33"/>
      <c r="P787" s="27"/>
      <c r="Q787" s="27"/>
      <c r="R787" s="5"/>
      <c r="S787" s="27"/>
      <c r="T787" s="5"/>
      <c r="U787" s="27"/>
      <c r="V787" s="5"/>
      <c r="W787" s="5"/>
      <c r="X787" s="32"/>
    </row>
    <row r="788" spans="1:24" s="81" customFormat="1" ht="17.25" customHeight="1">
      <c r="A788" s="93"/>
      <c r="B788" s="103"/>
      <c r="C788" s="10"/>
      <c r="D788" s="10"/>
      <c r="E788" s="10"/>
      <c r="F788" s="10"/>
      <c r="G788" s="10"/>
      <c r="H788" s="10"/>
      <c r="I788" s="11"/>
      <c r="J788" s="11"/>
      <c r="K788" s="91"/>
      <c r="L788" s="91"/>
      <c r="M788" s="91"/>
      <c r="N788" s="91"/>
      <c r="O788" s="91"/>
      <c r="P788" s="20"/>
      <c r="Q788" s="20"/>
      <c r="R788" s="10"/>
      <c r="S788" s="20"/>
      <c r="T788" s="10"/>
      <c r="U788" s="20"/>
      <c r="V788" s="10"/>
      <c r="W788" s="10"/>
      <c r="X788" s="32"/>
    </row>
    <row r="789" spans="1:24" s="81" customFormat="1" ht="17.25" customHeight="1">
      <c r="A789" s="80"/>
      <c r="B789" s="14"/>
      <c r="C789" s="5"/>
      <c r="D789" s="5"/>
      <c r="E789" s="5"/>
      <c r="F789" s="5"/>
      <c r="G789" s="5"/>
      <c r="H789" s="5"/>
      <c r="I789" s="17"/>
      <c r="J789" s="17"/>
      <c r="K789" s="33"/>
      <c r="L789" s="33"/>
      <c r="M789" s="33"/>
      <c r="N789" s="33"/>
      <c r="O789" s="33"/>
      <c r="P789" s="27"/>
      <c r="Q789" s="27"/>
      <c r="R789" s="5"/>
      <c r="S789" s="27"/>
      <c r="T789" s="5"/>
      <c r="U789" s="27"/>
      <c r="V789" s="5"/>
      <c r="W789" s="5"/>
      <c r="X789" s="32"/>
    </row>
    <row r="790" spans="1:24" s="81" customFormat="1" ht="17.25" customHeight="1">
      <c r="A790" s="80"/>
      <c r="B790" s="14"/>
      <c r="C790" s="5"/>
      <c r="D790" s="5"/>
      <c r="E790" s="5"/>
      <c r="F790" s="5"/>
      <c r="G790" s="5"/>
      <c r="H790" s="5"/>
      <c r="I790" s="17"/>
      <c r="J790" s="17"/>
      <c r="K790" s="33"/>
      <c r="L790" s="33"/>
      <c r="M790" s="33"/>
      <c r="N790" s="33"/>
      <c r="O790" s="33"/>
      <c r="P790" s="27"/>
      <c r="Q790" s="27"/>
      <c r="R790" s="5"/>
      <c r="S790" s="27"/>
      <c r="T790" s="5"/>
      <c r="U790" s="27"/>
      <c r="V790" s="5"/>
      <c r="W790" s="5"/>
      <c r="X790" s="32"/>
    </row>
    <row r="791" spans="1:24" s="81" customFormat="1" ht="17.25" customHeight="1">
      <c r="A791" s="80"/>
      <c r="B791" s="14"/>
      <c r="C791" s="5"/>
      <c r="D791" s="5"/>
      <c r="E791" s="5"/>
      <c r="F791" s="5"/>
      <c r="G791" s="5"/>
      <c r="H791" s="5"/>
      <c r="I791" s="17"/>
      <c r="J791" s="17"/>
      <c r="K791" s="33"/>
      <c r="L791" s="33"/>
      <c r="M791" s="33"/>
      <c r="N791" s="33"/>
      <c r="O791" s="33"/>
      <c r="P791" s="27"/>
      <c r="Q791" s="27"/>
      <c r="R791" s="5"/>
      <c r="S791" s="27"/>
      <c r="T791" s="5"/>
      <c r="U791" s="27"/>
      <c r="V791" s="5"/>
      <c r="W791" s="5"/>
      <c r="X791" s="32"/>
    </row>
    <row r="792" spans="1:24" s="81" customFormat="1" ht="17.25" customHeight="1">
      <c r="A792" s="80"/>
      <c r="B792" s="14"/>
      <c r="C792" s="5"/>
      <c r="D792" s="5"/>
      <c r="E792" s="5"/>
      <c r="F792" s="5"/>
      <c r="G792" s="5"/>
      <c r="H792" s="5"/>
      <c r="I792" s="17"/>
      <c r="J792" s="17"/>
      <c r="K792" s="33"/>
      <c r="L792" s="33"/>
      <c r="M792" s="33"/>
      <c r="N792" s="33"/>
      <c r="O792" s="33"/>
      <c r="P792" s="27"/>
      <c r="Q792" s="27"/>
      <c r="R792" s="5"/>
      <c r="S792" s="27"/>
      <c r="T792" s="5"/>
      <c r="U792" s="27"/>
      <c r="V792" s="5"/>
      <c r="W792" s="5"/>
      <c r="X792" s="32"/>
    </row>
    <row r="793" spans="1:24" s="81" customFormat="1" ht="17.25" customHeight="1">
      <c r="A793" s="80"/>
      <c r="B793" s="14"/>
      <c r="C793" s="5"/>
      <c r="D793" s="5"/>
      <c r="E793" s="5"/>
      <c r="F793" s="5"/>
      <c r="G793" s="5"/>
      <c r="H793" s="5"/>
      <c r="I793" s="17"/>
      <c r="J793" s="17"/>
      <c r="K793" s="33"/>
      <c r="L793" s="33"/>
      <c r="M793" s="33"/>
      <c r="N793" s="33"/>
      <c r="O793" s="33"/>
      <c r="P793" s="27"/>
      <c r="Q793" s="27"/>
      <c r="R793" s="5"/>
      <c r="S793" s="27"/>
      <c r="T793" s="5"/>
      <c r="U793" s="27"/>
      <c r="V793" s="5"/>
      <c r="W793" s="5"/>
      <c r="X793" s="32"/>
    </row>
    <row r="794" spans="1:24" s="81" customFormat="1" ht="17.25" customHeight="1">
      <c r="A794" s="80"/>
      <c r="B794" s="14"/>
      <c r="C794" s="5"/>
      <c r="D794" s="5"/>
      <c r="E794" s="5"/>
      <c r="F794" s="5"/>
      <c r="G794" s="5"/>
      <c r="H794" s="5"/>
      <c r="I794" s="17"/>
      <c r="J794" s="17"/>
      <c r="K794" s="33"/>
      <c r="L794" s="33"/>
      <c r="M794" s="33"/>
      <c r="N794" s="33"/>
      <c r="O794" s="33"/>
      <c r="P794" s="27"/>
      <c r="Q794" s="27"/>
      <c r="R794" s="5"/>
      <c r="S794" s="27"/>
      <c r="T794" s="5"/>
      <c r="U794" s="27"/>
      <c r="V794" s="5"/>
      <c r="W794" s="5"/>
      <c r="X794" s="32"/>
    </row>
    <row r="795" spans="1:24" s="81" customFormat="1" ht="17.25" customHeight="1">
      <c r="A795" s="80"/>
      <c r="B795" s="14"/>
      <c r="C795" s="5"/>
      <c r="D795" s="5"/>
      <c r="E795" s="5"/>
      <c r="F795" s="5"/>
      <c r="G795" s="5"/>
      <c r="H795" s="5"/>
      <c r="I795" s="17"/>
      <c r="J795" s="17"/>
      <c r="K795" s="33"/>
      <c r="L795" s="33"/>
      <c r="M795" s="33"/>
      <c r="N795" s="33"/>
      <c r="O795" s="33"/>
      <c r="P795" s="27"/>
      <c r="Q795" s="27"/>
      <c r="R795" s="5"/>
      <c r="S795" s="27"/>
      <c r="T795" s="5"/>
      <c r="U795" s="27"/>
      <c r="V795" s="5"/>
      <c r="W795" s="5"/>
      <c r="X795" s="32"/>
    </row>
    <row r="796" spans="1:24" s="81" customFormat="1" ht="17.25" customHeight="1">
      <c r="A796" s="80"/>
      <c r="B796" s="14"/>
      <c r="C796" s="5"/>
      <c r="D796" s="5"/>
      <c r="E796" s="5"/>
      <c r="F796" s="5"/>
      <c r="G796" s="5"/>
      <c r="H796" s="5"/>
      <c r="I796" s="17"/>
      <c r="J796" s="17"/>
      <c r="K796" s="33"/>
      <c r="L796" s="33"/>
      <c r="M796" s="33"/>
      <c r="N796" s="33"/>
      <c r="O796" s="33"/>
      <c r="P796" s="27"/>
      <c r="Q796" s="27"/>
      <c r="R796" s="5"/>
      <c r="S796" s="27"/>
      <c r="T796" s="5"/>
      <c r="U796" s="27"/>
      <c r="V796" s="5"/>
      <c r="W796" s="5"/>
      <c r="X796" s="32"/>
    </row>
    <row r="797" spans="1:24" s="81" customFormat="1" ht="17.25" customHeight="1">
      <c r="A797" s="80"/>
      <c r="B797" s="14"/>
      <c r="C797" s="5"/>
      <c r="D797" s="5"/>
      <c r="E797" s="5"/>
      <c r="F797" s="5"/>
      <c r="G797" s="5"/>
      <c r="H797" s="5"/>
      <c r="I797" s="17"/>
      <c r="J797" s="17"/>
      <c r="K797" s="33"/>
      <c r="L797" s="33"/>
      <c r="M797" s="33"/>
      <c r="N797" s="33"/>
      <c r="O797" s="33"/>
      <c r="P797" s="27"/>
      <c r="Q797" s="27"/>
      <c r="R797" s="5"/>
      <c r="S797" s="27"/>
      <c r="T797" s="5"/>
      <c r="U797" s="27"/>
      <c r="V797" s="5"/>
      <c r="W797" s="5"/>
      <c r="X797" s="32"/>
    </row>
    <row r="798" spans="1:24" s="81" customFormat="1" ht="17.25" customHeight="1">
      <c r="A798" s="80"/>
      <c r="B798" s="14"/>
      <c r="C798" s="5"/>
      <c r="D798" s="5"/>
      <c r="E798" s="5"/>
      <c r="F798" s="5"/>
      <c r="G798" s="5"/>
      <c r="H798" s="5"/>
      <c r="I798" s="17"/>
      <c r="J798" s="17"/>
      <c r="K798" s="33"/>
      <c r="L798" s="33"/>
      <c r="M798" s="33"/>
      <c r="N798" s="33"/>
      <c r="O798" s="33"/>
      <c r="P798" s="27"/>
      <c r="Q798" s="27"/>
      <c r="R798" s="5"/>
      <c r="S798" s="27"/>
      <c r="T798" s="5"/>
      <c r="U798" s="27"/>
      <c r="V798" s="5"/>
      <c r="W798" s="5"/>
      <c r="X798" s="32"/>
    </row>
    <row r="799" spans="1:24" s="81" customFormat="1" ht="17.25" customHeight="1">
      <c r="A799" s="80"/>
      <c r="B799" s="14"/>
      <c r="C799" s="5"/>
      <c r="D799" s="5"/>
      <c r="E799" s="5"/>
      <c r="F799" s="5"/>
      <c r="G799" s="5"/>
      <c r="H799" s="5"/>
      <c r="I799" s="17"/>
      <c r="J799" s="17"/>
      <c r="K799" s="33"/>
      <c r="L799" s="33"/>
      <c r="M799" s="33"/>
      <c r="N799" s="33"/>
      <c r="O799" s="33"/>
      <c r="P799" s="27"/>
      <c r="Q799" s="27"/>
      <c r="R799" s="5"/>
      <c r="S799" s="27"/>
      <c r="T799" s="5"/>
      <c r="U799" s="27"/>
      <c r="V799" s="5"/>
      <c r="W799" s="5"/>
      <c r="X799" s="32"/>
    </row>
    <row r="800" spans="1:24" s="81" customFormat="1" ht="17.25" customHeight="1">
      <c r="A800" s="80"/>
      <c r="B800" s="14"/>
      <c r="C800" s="5"/>
      <c r="D800" s="5"/>
      <c r="E800" s="5"/>
      <c r="F800" s="5"/>
      <c r="G800" s="5"/>
      <c r="H800" s="5"/>
      <c r="I800" s="17"/>
      <c r="J800" s="17"/>
      <c r="K800" s="33"/>
      <c r="L800" s="33"/>
      <c r="M800" s="33"/>
      <c r="N800" s="33"/>
      <c r="O800" s="33"/>
      <c r="P800" s="27"/>
      <c r="Q800" s="27"/>
      <c r="R800" s="5"/>
      <c r="S800" s="27"/>
      <c r="T800" s="5"/>
      <c r="U800" s="27"/>
      <c r="V800" s="5"/>
      <c r="W800" s="5"/>
      <c r="X800" s="32"/>
    </row>
    <row r="801" spans="1:24" s="81" customFormat="1" ht="17.25" customHeight="1">
      <c r="A801" s="80"/>
      <c r="B801" s="14"/>
      <c r="C801" s="5"/>
      <c r="D801" s="5"/>
      <c r="E801" s="5"/>
      <c r="F801" s="5"/>
      <c r="G801" s="5"/>
      <c r="H801" s="5"/>
      <c r="I801" s="17"/>
      <c r="J801" s="17"/>
      <c r="K801" s="33"/>
      <c r="L801" s="33"/>
      <c r="M801" s="33"/>
      <c r="N801" s="33"/>
      <c r="O801" s="33"/>
      <c r="P801" s="27"/>
      <c r="Q801" s="27"/>
      <c r="R801" s="5"/>
      <c r="S801" s="27"/>
      <c r="T801" s="5"/>
      <c r="U801" s="27"/>
      <c r="V801" s="5"/>
      <c r="W801" s="5"/>
      <c r="X801" s="32"/>
    </row>
    <row r="802" spans="1:24" s="81" customFormat="1" ht="17.25" customHeight="1">
      <c r="A802" s="80"/>
      <c r="B802" s="14"/>
      <c r="C802" s="5"/>
      <c r="D802" s="5"/>
      <c r="E802" s="5"/>
      <c r="F802" s="5"/>
      <c r="G802" s="5"/>
      <c r="H802" s="5"/>
      <c r="I802" s="17"/>
      <c r="J802" s="17"/>
      <c r="K802" s="33"/>
      <c r="L802" s="33"/>
      <c r="M802" s="33"/>
      <c r="N802" s="33"/>
      <c r="O802" s="33"/>
      <c r="P802" s="27"/>
      <c r="Q802" s="27"/>
      <c r="R802" s="5"/>
      <c r="S802" s="27"/>
      <c r="T802" s="5"/>
      <c r="U802" s="27"/>
      <c r="V802" s="5"/>
      <c r="W802" s="5"/>
      <c r="X802" s="32"/>
    </row>
    <row r="803" spans="1:24" s="81" customFormat="1" ht="17.25" customHeight="1">
      <c r="A803" s="80"/>
      <c r="B803" s="14"/>
      <c r="C803" s="5"/>
      <c r="D803" s="5"/>
      <c r="E803" s="5"/>
      <c r="F803" s="5"/>
      <c r="G803" s="5"/>
      <c r="H803" s="5"/>
      <c r="I803" s="17"/>
      <c r="J803" s="17"/>
      <c r="K803" s="33"/>
      <c r="L803" s="33"/>
      <c r="M803" s="33"/>
      <c r="N803" s="33"/>
      <c r="O803" s="33"/>
      <c r="P803" s="27"/>
      <c r="Q803" s="27"/>
      <c r="R803" s="5"/>
      <c r="S803" s="27"/>
      <c r="T803" s="5"/>
      <c r="U803" s="27"/>
      <c r="V803" s="5"/>
      <c r="W803" s="5"/>
      <c r="X803" s="32"/>
    </row>
    <row r="804" spans="1:24" s="81" customFormat="1" ht="17.25" customHeight="1">
      <c r="A804" s="80"/>
      <c r="B804" s="14"/>
      <c r="C804" s="5"/>
      <c r="D804" s="5"/>
      <c r="E804" s="5"/>
      <c r="F804" s="5"/>
      <c r="G804" s="5"/>
      <c r="H804" s="5"/>
      <c r="I804" s="17"/>
      <c r="J804" s="17"/>
      <c r="K804" s="33"/>
      <c r="L804" s="33"/>
      <c r="M804" s="33"/>
      <c r="N804" s="33"/>
      <c r="O804" s="33"/>
      <c r="P804" s="27"/>
      <c r="Q804" s="27"/>
      <c r="R804" s="5"/>
      <c r="S804" s="27"/>
      <c r="T804" s="5"/>
      <c r="U804" s="27"/>
      <c r="V804" s="5"/>
      <c r="W804" s="5"/>
      <c r="X804" s="32"/>
    </row>
    <row r="805" spans="1:24" s="81" customFormat="1" ht="17.25" customHeight="1">
      <c r="A805" s="80"/>
      <c r="B805" s="14"/>
      <c r="C805" s="5"/>
      <c r="D805" s="5"/>
      <c r="E805" s="5"/>
      <c r="F805" s="5"/>
      <c r="G805" s="5"/>
      <c r="H805" s="5"/>
      <c r="I805" s="17"/>
      <c r="J805" s="17"/>
      <c r="K805" s="33"/>
      <c r="L805" s="33"/>
      <c r="M805" s="33"/>
      <c r="N805" s="33"/>
      <c r="O805" s="33"/>
      <c r="P805" s="27"/>
      <c r="Q805" s="27"/>
      <c r="R805" s="5"/>
      <c r="S805" s="27"/>
      <c r="T805" s="5"/>
      <c r="U805" s="27"/>
      <c r="V805" s="5"/>
      <c r="W805" s="5"/>
      <c r="X805" s="32"/>
    </row>
    <row r="806" spans="1:24" s="81" customFormat="1" ht="17.25" customHeight="1">
      <c r="A806" s="80"/>
      <c r="B806" s="14"/>
      <c r="C806" s="5"/>
      <c r="D806" s="5"/>
      <c r="E806" s="5"/>
      <c r="F806" s="5"/>
      <c r="G806" s="5"/>
      <c r="H806" s="5"/>
      <c r="I806" s="17"/>
      <c r="J806" s="17"/>
      <c r="K806" s="33"/>
      <c r="L806" s="33"/>
      <c r="M806" s="33"/>
      <c r="N806" s="33"/>
      <c r="O806" s="33"/>
      <c r="P806" s="27"/>
      <c r="Q806" s="27"/>
      <c r="R806" s="5"/>
      <c r="S806" s="27"/>
      <c r="T806" s="5"/>
      <c r="U806" s="27"/>
      <c r="V806" s="5"/>
      <c r="W806" s="5"/>
      <c r="X806" s="32"/>
    </row>
    <row r="807" spans="1:24" s="81" customFormat="1" ht="17.25" customHeight="1">
      <c r="A807" s="80"/>
      <c r="B807" s="14"/>
      <c r="C807" s="5"/>
      <c r="D807" s="5"/>
      <c r="E807" s="5"/>
      <c r="F807" s="5"/>
      <c r="G807" s="5"/>
      <c r="H807" s="5"/>
      <c r="I807" s="17"/>
      <c r="J807" s="17"/>
      <c r="K807" s="33"/>
      <c r="L807" s="33"/>
      <c r="M807" s="33"/>
      <c r="N807" s="33"/>
      <c r="O807" s="33"/>
      <c r="P807" s="27"/>
      <c r="Q807" s="27"/>
      <c r="R807" s="5"/>
      <c r="S807" s="27"/>
      <c r="T807" s="5"/>
      <c r="U807" s="27"/>
      <c r="V807" s="5"/>
      <c r="W807" s="5"/>
      <c r="X807" s="32"/>
    </row>
    <row r="808" spans="1:24" s="81" customFormat="1" ht="17.25" customHeight="1">
      <c r="A808" s="80"/>
      <c r="B808" s="14"/>
      <c r="C808" s="5"/>
      <c r="D808" s="5"/>
      <c r="E808" s="5"/>
      <c r="F808" s="5"/>
      <c r="G808" s="5"/>
      <c r="H808" s="5"/>
      <c r="I808" s="17"/>
      <c r="J808" s="17"/>
      <c r="K808" s="33"/>
      <c r="L808" s="33"/>
      <c r="M808" s="33"/>
      <c r="N808" s="33"/>
      <c r="O808" s="33"/>
      <c r="P808" s="27"/>
      <c r="Q808" s="27"/>
      <c r="R808" s="5"/>
      <c r="S808" s="27"/>
      <c r="T808" s="5"/>
      <c r="U808" s="27"/>
      <c r="V808" s="5"/>
      <c r="W808" s="5"/>
      <c r="X808" s="32"/>
    </row>
    <row r="809" spans="1:24" s="81" customFormat="1" ht="17.25" customHeight="1">
      <c r="A809" s="80"/>
      <c r="B809" s="14"/>
      <c r="C809" s="5"/>
      <c r="D809" s="5"/>
      <c r="E809" s="5"/>
      <c r="F809" s="5"/>
      <c r="G809" s="5"/>
      <c r="H809" s="5"/>
      <c r="I809" s="17"/>
      <c r="J809" s="17"/>
      <c r="K809" s="33"/>
      <c r="L809" s="33"/>
      <c r="M809" s="33"/>
      <c r="N809" s="33"/>
      <c r="O809" s="33"/>
      <c r="P809" s="27"/>
      <c r="Q809" s="27"/>
      <c r="R809" s="5"/>
      <c r="S809" s="27"/>
      <c r="T809" s="5"/>
      <c r="U809" s="27"/>
      <c r="V809" s="5"/>
      <c r="W809" s="5"/>
      <c r="X809" s="32"/>
    </row>
    <row r="810" spans="1:24" s="81" customFormat="1" ht="17.25" customHeight="1">
      <c r="A810" s="80"/>
      <c r="B810" s="14"/>
      <c r="C810" s="5"/>
      <c r="D810" s="5"/>
      <c r="E810" s="5"/>
      <c r="F810" s="5"/>
      <c r="G810" s="5"/>
      <c r="H810" s="5"/>
      <c r="I810" s="17"/>
      <c r="J810" s="17"/>
      <c r="K810" s="33"/>
      <c r="L810" s="33"/>
      <c r="M810" s="33"/>
      <c r="N810" s="33"/>
      <c r="O810" s="33"/>
      <c r="P810" s="27"/>
      <c r="Q810" s="27"/>
      <c r="R810" s="5"/>
      <c r="S810" s="27"/>
      <c r="T810" s="5"/>
      <c r="U810" s="27"/>
      <c r="V810" s="5"/>
      <c r="W810" s="5"/>
      <c r="X810" s="32"/>
    </row>
    <row r="811" spans="1:24" s="81" customFormat="1" ht="17.25" customHeight="1">
      <c r="A811" s="80"/>
      <c r="B811" s="14"/>
      <c r="C811" s="5"/>
      <c r="D811" s="5"/>
      <c r="E811" s="5"/>
      <c r="F811" s="5"/>
      <c r="G811" s="5"/>
      <c r="H811" s="5"/>
      <c r="I811" s="17"/>
      <c r="J811" s="17"/>
      <c r="K811" s="33"/>
      <c r="L811" s="33"/>
      <c r="M811" s="33"/>
      <c r="N811" s="33"/>
      <c r="O811" s="33"/>
      <c r="P811" s="27"/>
      <c r="Q811" s="27"/>
      <c r="R811" s="5"/>
      <c r="S811" s="27"/>
      <c r="T811" s="5"/>
      <c r="U811" s="27"/>
      <c r="V811" s="5"/>
      <c r="W811" s="5"/>
      <c r="X811" s="32"/>
    </row>
    <row r="812" spans="1:24" s="81" customFormat="1" ht="17.25" customHeight="1">
      <c r="A812" s="80"/>
      <c r="B812" s="14"/>
      <c r="C812" s="5"/>
      <c r="D812" s="5"/>
      <c r="E812" s="5"/>
      <c r="F812" s="5"/>
      <c r="G812" s="5"/>
      <c r="H812" s="5"/>
      <c r="I812" s="17"/>
      <c r="J812" s="17"/>
      <c r="K812" s="33"/>
      <c r="L812" s="33"/>
      <c r="M812" s="33"/>
      <c r="N812" s="33"/>
      <c r="O812" s="33"/>
      <c r="P812" s="27"/>
      <c r="Q812" s="27"/>
      <c r="R812" s="5"/>
      <c r="S812" s="27"/>
      <c r="T812" s="5"/>
      <c r="U812" s="27"/>
      <c r="V812" s="5"/>
      <c r="W812" s="5"/>
      <c r="X812" s="32"/>
    </row>
    <row r="813" spans="1:24" s="81" customFormat="1" ht="17.25" customHeight="1">
      <c r="A813" s="80"/>
      <c r="B813" s="14"/>
      <c r="C813" s="5"/>
      <c r="D813" s="5"/>
      <c r="E813" s="5"/>
      <c r="F813" s="5"/>
      <c r="G813" s="5"/>
      <c r="H813" s="5"/>
      <c r="I813" s="17"/>
      <c r="J813" s="17"/>
      <c r="K813" s="33"/>
      <c r="L813" s="33"/>
      <c r="M813" s="33"/>
      <c r="N813" s="33"/>
      <c r="O813" s="33"/>
      <c r="P813" s="27"/>
      <c r="Q813" s="27"/>
      <c r="R813" s="5"/>
      <c r="S813" s="27"/>
      <c r="T813" s="5"/>
      <c r="U813" s="27"/>
      <c r="V813" s="5"/>
      <c r="W813" s="5"/>
      <c r="X813" s="32"/>
    </row>
    <row r="814" spans="1:24" s="81" customFormat="1" ht="17.25" customHeight="1">
      <c r="A814" s="80"/>
      <c r="B814" s="14"/>
      <c r="C814" s="5"/>
      <c r="D814" s="5"/>
      <c r="E814" s="5"/>
      <c r="F814" s="5"/>
      <c r="G814" s="5"/>
      <c r="H814" s="5"/>
      <c r="I814" s="17"/>
      <c r="J814" s="17"/>
      <c r="K814" s="33"/>
      <c r="L814" s="33"/>
      <c r="M814" s="33"/>
      <c r="N814" s="33"/>
      <c r="O814" s="33"/>
      <c r="P814" s="27"/>
      <c r="Q814" s="27"/>
      <c r="R814" s="5"/>
      <c r="S814" s="27"/>
      <c r="T814" s="5"/>
      <c r="U814" s="27"/>
      <c r="V814" s="5"/>
      <c r="W814" s="5"/>
      <c r="X814" s="32"/>
    </row>
    <row r="815" spans="1:24" s="81" customFormat="1" ht="17.25" customHeight="1">
      <c r="A815" s="80"/>
      <c r="B815" s="82"/>
      <c r="C815" s="5"/>
      <c r="D815" s="5"/>
      <c r="E815" s="5"/>
      <c r="F815" s="5"/>
      <c r="G815" s="5"/>
      <c r="H815" s="5"/>
      <c r="I815" s="17"/>
      <c r="J815" s="17"/>
      <c r="K815" s="33"/>
      <c r="L815" s="33"/>
      <c r="M815" s="33"/>
      <c r="N815" s="33"/>
      <c r="O815" s="33"/>
      <c r="P815" s="27"/>
      <c r="Q815" s="27"/>
      <c r="R815" s="5"/>
      <c r="S815" s="27"/>
      <c r="T815" s="5"/>
      <c r="U815" s="27"/>
      <c r="V815" s="5"/>
      <c r="W815" s="5"/>
      <c r="X815" s="32"/>
    </row>
    <row r="816" spans="1:24" s="81" customFormat="1" ht="17.25" customHeight="1">
      <c r="A816" s="80"/>
      <c r="B816" s="10"/>
      <c r="C816" s="5"/>
      <c r="D816" s="5"/>
      <c r="E816" s="5"/>
      <c r="F816" s="5"/>
      <c r="G816" s="5"/>
      <c r="H816" s="5"/>
      <c r="I816" s="17"/>
      <c r="J816" s="17"/>
      <c r="K816" s="33"/>
      <c r="L816" s="33"/>
      <c r="M816" s="33"/>
      <c r="N816" s="33"/>
      <c r="O816" s="33"/>
      <c r="P816" s="27"/>
      <c r="Q816" s="27"/>
      <c r="R816" s="5"/>
      <c r="S816" s="27"/>
      <c r="T816" s="5"/>
      <c r="U816" s="27"/>
      <c r="V816" s="5"/>
      <c r="W816" s="5"/>
      <c r="X816" s="32"/>
    </row>
    <row r="817" spans="1:24" s="81" customFormat="1" ht="17.25" customHeight="1">
      <c r="A817" s="83"/>
      <c r="B817" s="84"/>
      <c r="C817" s="5"/>
      <c r="D817" s="5"/>
      <c r="E817" s="5"/>
      <c r="F817" s="5"/>
      <c r="G817" s="5"/>
      <c r="H817" s="5"/>
      <c r="I817" s="17"/>
      <c r="J817" s="17"/>
      <c r="K817" s="33"/>
      <c r="L817" s="33"/>
      <c r="M817" s="33"/>
      <c r="N817" s="33"/>
      <c r="O817" s="33"/>
      <c r="P817" s="27"/>
      <c r="Q817" s="27"/>
      <c r="R817" s="5"/>
      <c r="S817" s="27"/>
      <c r="T817" s="5"/>
      <c r="U817" s="27"/>
      <c r="V817" s="5"/>
      <c r="W817" s="5"/>
      <c r="X817" s="27"/>
    </row>
    <row r="818" spans="1:24" s="81" customFormat="1" ht="17.25" customHeight="1">
      <c r="A818" s="80"/>
      <c r="B818" s="23"/>
      <c r="C818" s="5"/>
      <c r="D818" s="5"/>
      <c r="E818" s="5"/>
      <c r="F818" s="5"/>
      <c r="G818" s="5"/>
      <c r="H818" s="5"/>
      <c r="I818" s="17"/>
      <c r="J818" s="17"/>
      <c r="K818" s="33"/>
      <c r="L818" s="33"/>
      <c r="M818" s="33"/>
      <c r="N818" s="33"/>
      <c r="O818" s="33"/>
      <c r="P818" s="27"/>
      <c r="Q818" s="27"/>
      <c r="R818" s="5"/>
      <c r="S818" s="27"/>
      <c r="T818" s="5"/>
      <c r="U818" s="27"/>
      <c r="V818" s="5"/>
      <c r="W818" s="5"/>
      <c r="X818" s="27"/>
    </row>
    <row r="819" spans="1:24" s="81" customFormat="1" ht="17.25" customHeight="1">
      <c r="A819" s="92"/>
      <c r="B819" s="120"/>
      <c r="C819" s="121"/>
      <c r="D819" s="121"/>
      <c r="E819" s="121"/>
      <c r="F819" s="121"/>
      <c r="G819" s="121"/>
      <c r="H819" s="121"/>
      <c r="I819" s="20"/>
      <c r="J819" s="20"/>
      <c r="K819" s="121"/>
      <c r="L819" s="121"/>
      <c r="M819" s="121"/>
      <c r="N819" s="121"/>
      <c r="O819" s="121"/>
      <c r="P819" s="20"/>
      <c r="Q819" s="20"/>
      <c r="R819" s="121"/>
      <c r="S819" s="20"/>
      <c r="T819" s="121"/>
      <c r="U819" s="20"/>
      <c r="V819" s="121"/>
      <c r="W819" s="121"/>
      <c r="X819" s="25"/>
    </row>
    <row r="820" spans="1:24" s="81" customFormat="1" ht="17.25" customHeight="1">
      <c r="A820" s="92"/>
      <c r="B820" s="105"/>
      <c r="C820" s="10"/>
      <c r="D820" s="10"/>
      <c r="E820" s="10"/>
      <c r="F820" s="10"/>
      <c r="G820" s="10"/>
      <c r="H820" s="10"/>
      <c r="I820" s="11"/>
      <c r="J820" s="11"/>
      <c r="K820" s="10"/>
      <c r="L820" s="10"/>
      <c r="M820" s="10"/>
      <c r="N820" s="10"/>
      <c r="O820" s="10"/>
      <c r="P820" s="20"/>
      <c r="Q820" s="20"/>
      <c r="R820" s="10"/>
      <c r="S820" s="20"/>
      <c r="T820" s="10"/>
      <c r="U820" s="20"/>
      <c r="V820" s="10"/>
      <c r="W820" s="10"/>
      <c r="X820" s="25"/>
    </row>
    <row r="821" spans="1:24" s="81" customFormat="1" ht="17.25" customHeight="1">
      <c r="A821" s="92"/>
      <c r="B821" s="14"/>
      <c r="C821" s="10"/>
      <c r="D821" s="10"/>
      <c r="E821" s="10"/>
      <c r="F821" s="10"/>
      <c r="G821" s="10"/>
      <c r="H821" s="10"/>
      <c r="I821" s="11"/>
      <c r="J821" s="11"/>
      <c r="K821" s="10"/>
      <c r="L821" s="10"/>
      <c r="M821" s="10"/>
      <c r="N821" s="10"/>
      <c r="O821" s="10"/>
      <c r="P821" s="20"/>
      <c r="Q821" s="20"/>
      <c r="R821" s="10"/>
      <c r="S821" s="20"/>
      <c r="T821" s="10"/>
      <c r="U821" s="20"/>
      <c r="V821" s="10"/>
      <c r="W821" s="10"/>
      <c r="X821" s="25"/>
    </row>
    <row r="822" spans="1:24" s="81" customFormat="1" ht="17.25" customHeight="1">
      <c r="A822" s="92"/>
      <c r="B822" s="14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25"/>
    </row>
    <row r="823" spans="1:24" s="81" customFormat="1" ht="17.25" customHeight="1">
      <c r="A823" s="92"/>
      <c r="B823" s="14"/>
      <c r="C823" s="10"/>
      <c r="D823" s="10"/>
      <c r="E823" s="10"/>
      <c r="F823" s="10"/>
      <c r="G823" s="10"/>
      <c r="H823" s="10"/>
      <c r="I823" s="11"/>
      <c r="J823" s="11"/>
      <c r="K823" s="10"/>
      <c r="L823" s="10"/>
      <c r="M823" s="10"/>
      <c r="N823" s="10"/>
      <c r="O823" s="10"/>
      <c r="P823" s="20"/>
      <c r="Q823" s="20"/>
      <c r="R823" s="10"/>
      <c r="S823" s="20"/>
      <c r="T823" s="10"/>
      <c r="U823" s="20"/>
      <c r="V823" s="10"/>
      <c r="W823" s="10"/>
      <c r="X823" s="25"/>
    </row>
    <row r="824" spans="1:24" s="81" customFormat="1" ht="17.25" customHeight="1">
      <c r="A824" s="92"/>
      <c r="B824" s="122"/>
      <c r="C824" s="10"/>
      <c r="D824" s="10"/>
      <c r="E824" s="10"/>
      <c r="F824" s="10"/>
      <c r="G824" s="10"/>
      <c r="H824" s="10"/>
      <c r="I824" s="11"/>
      <c r="J824" s="11"/>
      <c r="K824" s="10"/>
      <c r="L824" s="10"/>
      <c r="M824" s="10"/>
      <c r="N824" s="10"/>
      <c r="O824" s="10"/>
      <c r="P824" s="20"/>
      <c r="Q824" s="20"/>
      <c r="R824" s="10"/>
      <c r="S824" s="20"/>
      <c r="T824" s="10"/>
      <c r="U824" s="20"/>
      <c r="V824" s="10"/>
      <c r="W824" s="10"/>
      <c r="X824" s="25"/>
    </row>
    <row r="825" spans="1:24" s="81" customFormat="1" ht="17.25" customHeight="1">
      <c r="A825" s="92"/>
      <c r="B825" s="107"/>
      <c r="C825" s="10"/>
      <c r="D825" s="10"/>
      <c r="E825" s="10"/>
      <c r="F825" s="10"/>
      <c r="G825" s="10"/>
      <c r="H825" s="10"/>
      <c r="I825" s="11"/>
      <c r="J825" s="11"/>
      <c r="K825" s="10"/>
      <c r="L825" s="10"/>
      <c r="M825" s="10"/>
      <c r="N825" s="10"/>
      <c r="O825" s="10"/>
      <c r="P825" s="20"/>
      <c r="Q825" s="20"/>
      <c r="R825" s="10"/>
      <c r="S825" s="20"/>
      <c r="T825" s="10"/>
      <c r="U825" s="20"/>
      <c r="V825" s="10"/>
      <c r="W825" s="10"/>
      <c r="X825" s="25"/>
    </row>
    <row r="826" spans="1:24" s="81" customFormat="1" ht="17.25" customHeight="1">
      <c r="A826" s="92"/>
      <c r="B826" s="120"/>
      <c r="C826" s="10"/>
      <c r="D826" s="10"/>
      <c r="E826" s="10"/>
      <c r="F826" s="10"/>
      <c r="G826" s="10"/>
      <c r="H826" s="10"/>
      <c r="I826" s="11"/>
      <c r="J826" s="11"/>
      <c r="K826" s="10"/>
      <c r="L826" s="10"/>
      <c r="M826" s="10"/>
      <c r="N826" s="10"/>
      <c r="O826" s="10"/>
      <c r="P826" s="20"/>
      <c r="Q826" s="20"/>
      <c r="R826" s="10"/>
      <c r="S826" s="20"/>
      <c r="T826" s="10"/>
      <c r="U826" s="20"/>
      <c r="V826" s="10"/>
      <c r="W826" s="10"/>
      <c r="X826" s="25"/>
    </row>
    <row r="827" spans="1:24" s="81" customFormat="1" ht="17.25" customHeight="1">
      <c r="A827" s="92"/>
      <c r="B827" s="107"/>
      <c r="C827" s="91"/>
      <c r="D827" s="91"/>
      <c r="E827" s="91"/>
      <c r="F827" s="91"/>
      <c r="G827" s="91"/>
      <c r="H827" s="91"/>
      <c r="I827" s="11"/>
      <c r="J827" s="11"/>
      <c r="K827" s="91"/>
      <c r="L827" s="91"/>
      <c r="M827" s="91"/>
      <c r="N827" s="91"/>
      <c r="O827" s="91"/>
      <c r="P827" s="20"/>
      <c r="Q827" s="20"/>
      <c r="R827" s="91"/>
      <c r="S827" s="20"/>
      <c r="T827" s="91"/>
      <c r="U827" s="20"/>
      <c r="V827" s="91"/>
      <c r="W827" s="91"/>
      <c r="X827" s="25"/>
    </row>
    <row r="828" spans="1:24" s="81" customFormat="1" ht="17.25" customHeight="1">
      <c r="A828" s="92"/>
      <c r="B828" s="105"/>
      <c r="C828" s="91"/>
      <c r="D828" s="91"/>
      <c r="E828" s="91"/>
      <c r="F828" s="91"/>
      <c r="G828" s="91"/>
      <c r="H828" s="91"/>
      <c r="I828" s="106"/>
      <c r="J828" s="106"/>
      <c r="K828" s="91"/>
      <c r="L828" s="91"/>
      <c r="M828" s="91"/>
      <c r="N828" s="91"/>
      <c r="O828" s="91"/>
      <c r="P828" s="106"/>
      <c r="Q828" s="106"/>
      <c r="R828" s="91"/>
      <c r="S828" s="106"/>
      <c r="T828" s="91"/>
      <c r="U828" s="106"/>
      <c r="V828" s="91"/>
      <c r="W828" s="91"/>
      <c r="X828" s="25"/>
    </row>
    <row r="829" spans="1:24" s="81" customFormat="1" ht="17.25" customHeight="1">
      <c r="A829" s="92"/>
      <c r="B829" s="10"/>
      <c r="C829" s="10"/>
      <c r="D829" s="10"/>
      <c r="E829" s="10"/>
      <c r="F829" s="10"/>
      <c r="G829" s="10"/>
      <c r="H829" s="10"/>
      <c r="I829" s="11"/>
      <c r="J829" s="11"/>
      <c r="K829" s="10"/>
      <c r="L829" s="10"/>
      <c r="M829" s="10"/>
      <c r="N829" s="10"/>
      <c r="O829" s="10"/>
      <c r="P829" s="20"/>
      <c r="Q829" s="20"/>
      <c r="R829" s="10"/>
      <c r="S829" s="20"/>
      <c r="T829" s="10"/>
      <c r="U829" s="20"/>
      <c r="V829" s="10"/>
      <c r="W829" s="10"/>
      <c r="X829" s="25"/>
    </row>
    <row r="830" spans="1:24" s="81" customFormat="1" ht="17.25" customHeight="1">
      <c r="A830" s="92"/>
      <c r="B830" s="10"/>
      <c r="C830" s="91"/>
      <c r="D830" s="91"/>
      <c r="E830" s="91"/>
      <c r="F830" s="91"/>
      <c r="G830" s="91"/>
      <c r="H830" s="91"/>
      <c r="I830" s="11"/>
      <c r="J830" s="11"/>
      <c r="K830" s="91"/>
      <c r="L830" s="91"/>
      <c r="M830" s="91"/>
      <c r="N830" s="91"/>
      <c r="O830" s="91"/>
      <c r="P830" s="20"/>
      <c r="Q830" s="20"/>
      <c r="R830" s="91"/>
      <c r="S830" s="20"/>
      <c r="T830" s="91"/>
      <c r="U830" s="20"/>
      <c r="V830" s="91"/>
      <c r="W830" s="91"/>
      <c r="X830" s="25"/>
    </row>
    <row r="831" spans="1:24" s="81" customFormat="1" ht="17.25" customHeight="1">
      <c r="A831" s="92"/>
      <c r="B831" s="10"/>
      <c r="C831" s="91"/>
      <c r="D831" s="91"/>
      <c r="E831" s="91"/>
      <c r="F831" s="91"/>
      <c r="G831" s="91"/>
      <c r="H831" s="91"/>
      <c r="I831" s="11"/>
      <c r="J831" s="11"/>
      <c r="K831" s="91"/>
      <c r="L831" s="91"/>
      <c r="M831" s="91"/>
      <c r="N831" s="91"/>
      <c r="O831" s="91"/>
      <c r="P831" s="20"/>
      <c r="Q831" s="20"/>
      <c r="R831" s="91"/>
      <c r="S831" s="20"/>
      <c r="T831" s="91"/>
      <c r="U831" s="20"/>
      <c r="V831" s="91"/>
      <c r="W831" s="91"/>
      <c r="X831" s="25"/>
    </row>
    <row r="832" spans="1:24" s="81" customFormat="1" ht="17.25" customHeight="1">
      <c r="A832" s="92"/>
      <c r="B832" s="14"/>
      <c r="C832" s="91"/>
      <c r="D832" s="91"/>
      <c r="E832" s="91"/>
      <c r="F832" s="91"/>
      <c r="G832" s="91"/>
      <c r="H832" s="91"/>
      <c r="I832" s="11"/>
      <c r="J832" s="11"/>
      <c r="K832" s="91"/>
      <c r="L832" s="91"/>
      <c r="M832" s="91"/>
      <c r="N832" s="91"/>
      <c r="O832" s="91"/>
      <c r="P832" s="20"/>
      <c r="Q832" s="20"/>
      <c r="R832" s="91"/>
      <c r="S832" s="20"/>
      <c r="T832" s="91"/>
      <c r="U832" s="20"/>
      <c r="V832" s="91"/>
      <c r="W832" s="91"/>
      <c r="X832" s="25"/>
    </row>
    <row r="833" spans="1:24" s="81" customFormat="1" ht="17.25" customHeight="1">
      <c r="A833" s="92"/>
      <c r="B833" s="14"/>
      <c r="C833" s="91"/>
      <c r="D833" s="91"/>
      <c r="E833" s="91"/>
      <c r="F833" s="91"/>
      <c r="G833" s="91"/>
      <c r="H833" s="91"/>
      <c r="I833" s="11"/>
      <c r="J833" s="11"/>
      <c r="K833" s="91"/>
      <c r="L833" s="91"/>
      <c r="M833" s="91"/>
      <c r="N833" s="91"/>
      <c r="O833" s="91"/>
      <c r="P833" s="20"/>
      <c r="Q833" s="20"/>
      <c r="R833" s="91"/>
      <c r="S833" s="20"/>
      <c r="T833" s="91"/>
      <c r="U833" s="20"/>
      <c r="V833" s="91"/>
      <c r="W833" s="91"/>
      <c r="X833" s="25"/>
    </row>
    <row r="834" spans="1:24" s="81" customFormat="1" ht="17.25" customHeight="1">
      <c r="A834" s="92"/>
      <c r="B834" s="105"/>
      <c r="C834" s="91"/>
      <c r="D834" s="91"/>
      <c r="E834" s="91"/>
      <c r="F834" s="91"/>
      <c r="G834" s="91"/>
      <c r="H834" s="91"/>
      <c r="I834" s="11"/>
      <c r="J834" s="11"/>
      <c r="K834" s="91"/>
      <c r="L834" s="91"/>
      <c r="M834" s="91"/>
      <c r="N834" s="91"/>
      <c r="O834" s="91"/>
      <c r="P834" s="20"/>
      <c r="Q834" s="20"/>
      <c r="R834" s="91"/>
      <c r="S834" s="20"/>
      <c r="T834" s="91"/>
      <c r="U834" s="20"/>
      <c r="V834" s="91"/>
      <c r="W834" s="91"/>
      <c r="X834" s="25"/>
    </row>
    <row r="835" spans="1:24" s="81" customFormat="1" ht="17.25" customHeight="1">
      <c r="A835" s="92"/>
      <c r="B835" s="10"/>
      <c r="C835" s="10"/>
      <c r="D835" s="10"/>
      <c r="E835" s="10"/>
      <c r="F835" s="10"/>
      <c r="G835" s="10"/>
      <c r="H835" s="10"/>
      <c r="I835" s="11"/>
      <c r="J835" s="11"/>
      <c r="K835" s="10"/>
      <c r="L835" s="10"/>
      <c r="M835" s="10"/>
      <c r="N835" s="10"/>
      <c r="O835" s="10"/>
      <c r="P835" s="20"/>
      <c r="Q835" s="20"/>
      <c r="R835" s="10"/>
      <c r="S835" s="20"/>
      <c r="T835" s="10"/>
      <c r="U835" s="20"/>
      <c r="V835" s="10"/>
      <c r="W835" s="10"/>
      <c r="X835" s="25"/>
    </row>
    <row r="836" spans="1:24" s="81" customFormat="1" ht="17.25" customHeight="1">
      <c r="A836" s="92"/>
      <c r="B836" s="10"/>
      <c r="C836" s="91"/>
      <c r="D836" s="91"/>
      <c r="E836" s="91"/>
      <c r="F836" s="91"/>
      <c r="G836" s="91"/>
      <c r="H836" s="91"/>
      <c r="I836" s="11"/>
      <c r="J836" s="11"/>
      <c r="K836" s="91"/>
      <c r="L836" s="91"/>
      <c r="M836" s="91"/>
      <c r="N836" s="91"/>
      <c r="O836" s="91"/>
      <c r="P836" s="20"/>
      <c r="Q836" s="20"/>
      <c r="R836" s="91"/>
      <c r="S836" s="20"/>
      <c r="T836" s="91"/>
      <c r="U836" s="20"/>
      <c r="V836" s="91"/>
      <c r="W836" s="91"/>
      <c r="X836" s="25"/>
    </row>
    <row r="837" spans="1:24" s="81" customFormat="1" ht="17.25" customHeight="1">
      <c r="A837" s="92"/>
      <c r="B837" s="92"/>
      <c r="C837" s="91"/>
      <c r="D837" s="91"/>
      <c r="E837" s="91"/>
      <c r="F837" s="91"/>
      <c r="G837" s="91"/>
      <c r="H837" s="91"/>
      <c r="I837" s="11"/>
      <c r="J837" s="11"/>
      <c r="K837" s="91"/>
      <c r="L837" s="91"/>
      <c r="M837" s="91"/>
      <c r="N837" s="91"/>
      <c r="O837" s="91"/>
      <c r="P837" s="20"/>
      <c r="Q837" s="20"/>
      <c r="R837" s="91"/>
      <c r="S837" s="20"/>
      <c r="T837" s="91"/>
      <c r="U837" s="20"/>
      <c r="V837" s="91"/>
      <c r="W837" s="91"/>
      <c r="X837" s="25"/>
    </row>
    <row r="838" spans="1:24" s="81" customFormat="1" ht="17.25" customHeight="1">
      <c r="A838" s="92"/>
      <c r="B838" s="10"/>
      <c r="C838" s="91"/>
      <c r="D838" s="91"/>
      <c r="E838" s="91"/>
      <c r="F838" s="91"/>
      <c r="G838" s="91"/>
      <c r="H838" s="91"/>
      <c r="I838" s="11"/>
      <c r="J838" s="11"/>
      <c r="K838" s="91"/>
      <c r="L838" s="91"/>
      <c r="M838" s="91"/>
      <c r="N838" s="91"/>
      <c r="O838" s="91"/>
      <c r="P838" s="20"/>
      <c r="Q838" s="20"/>
      <c r="R838" s="91"/>
      <c r="S838" s="20"/>
      <c r="T838" s="91"/>
      <c r="U838" s="20"/>
      <c r="V838" s="91"/>
      <c r="W838" s="91"/>
      <c r="X838" s="25"/>
    </row>
    <row r="839" spans="1:24" s="81" customFormat="1" ht="17.25" customHeight="1">
      <c r="A839" s="92"/>
      <c r="B839" s="14"/>
      <c r="C839" s="91"/>
      <c r="D839" s="91"/>
      <c r="E839" s="91"/>
      <c r="F839" s="91"/>
      <c r="G839" s="91"/>
      <c r="H839" s="91"/>
      <c r="I839" s="11"/>
      <c r="J839" s="11"/>
      <c r="K839" s="91"/>
      <c r="L839" s="91"/>
      <c r="M839" s="91"/>
      <c r="N839" s="91"/>
      <c r="O839" s="91"/>
      <c r="P839" s="20"/>
      <c r="Q839" s="20"/>
      <c r="R839" s="91"/>
      <c r="S839" s="20"/>
      <c r="T839" s="91"/>
      <c r="U839" s="20"/>
      <c r="V839" s="91"/>
      <c r="W839" s="91"/>
      <c r="X839" s="25"/>
    </row>
    <row r="840" spans="1:24" s="81" customFormat="1" ht="17.25" customHeight="1">
      <c r="A840" s="92"/>
      <c r="B840" s="14"/>
      <c r="C840" s="91"/>
      <c r="D840" s="91"/>
      <c r="E840" s="91"/>
      <c r="F840" s="91"/>
      <c r="G840" s="91"/>
      <c r="H840" s="91"/>
      <c r="I840" s="11"/>
      <c r="J840" s="11"/>
      <c r="K840" s="91"/>
      <c r="L840" s="91"/>
      <c r="M840" s="91"/>
      <c r="N840" s="91"/>
      <c r="O840" s="91"/>
      <c r="P840" s="20"/>
      <c r="Q840" s="20"/>
      <c r="R840" s="91"/>
      <c r="S840" s="20"/>
      <c r="T840" s="91"/>
      <c r="U840" s="20"/>
      <c r="V840" s="91"/>
      <c r="W840" s="91"/>
      <c r="X840" s="25"/>
    </row>
    <row r="841" spans="1:24" s="81" customFormat="1" ht="17.25" customHeight="1">
      <c r="A841" s="92"/>
      <c r="B841" s="14"/>
      <c r="C841" s="91"/>
      <c r="D841" s="91"/>
      <c r="E841" s="91"/>
      <c r="F841" s="91"/>
      <c r="G841" s="91"/>
      <c r="H841" s="91"/>
      <c r="I841" s="11"/>
      <c r="J841" s="11"/>
      <c r="K841" s="91"/>
      <c r="L841" s="91"/>
      <c r="M841" s="91"/>
      <c r="N841" s="91"/>
      <c r="O841" s="91"/>
      <c r="P841" s="20"/>
      <c r="Q841" s="20"/>
      <c r="R841" s="91"/>
      <c r="S841" s="20"/>
      <c r="T841" s="91"/>
      <c r="U841" s="20"/>
      <c r="V841" s="91"/>
      <c r="W841" s="91"/>
      <c r="X841" s="25"/>
    </row>
    <row r="842" spans="1:24" s="81" customFormat="1" ht="17.25" customHeight="1">
      <c r="A842" s="92"/>
      <c r="B842" s="14"/>
      <c r="C842" s="91"/>
      <c r="D842" s="91"/>
      <c r="E842" s="91"/>
      <c r="F842" s="91"/>
      <c r="G842" s="91"/>
      <c r="H842" s="91"/>
      <c r="I842" s="11"/>
      <c r="J842" s="11"/>
      <c r="K842" s="91"/>
      <c r="L842" s="91"/>
      <c r="M842" s="91"/>
      <c r="N842" s="91"/>
      <c r="O842" s="91"/>
      <c r="P842" s="20"/>
      <c r="Q842" s="20"/>
      <c r="R842" s="91"/>
      <c r="S842" s="20"/>
      <c r="T842" s="91"/>
      <c r="U842" s="20"/>
      <c r="V842" s="91"/>
      <c r="W842" s="91"/>
      <c r="X842" s="25"/>
    </row>
    <row r="843" spans="1:24" s="81" customFormat="1" ht="17.25" customHeight="1">
      <c r="A843" s="92"/>
      <c r="B843" s="14"/>
      <c r="C843" s="91"/>
      <c r="D843" s="91"/>
      <c r="E843" s="91"/>
      <c r="F843" s="91"/>
      <c r="G843" s="91"/>
      <c r="H843" s="91"/>
      <c r="I843" s="11"/>
      <c r="J843" s="11"/>
      <c r="K843" s="91"/>
      <c r="L843" s="91"/>
      <c r="M843" s="91"/>
      <c r="N843" s="91"/>
      <c r="O843" s="91"/>
      <c r="P843" s="20"/>
      <c r="Q843" s="20"/>
      <c r="R843" s="91"/>
      <c r="S843" s="20"/>
      <c r="T843" s="91"/>
      <c r="U843" s="20"/>
      <c r="V843" s="91"/>
      <c r="W843" s="91"/>
      <c r="X843" s="25"/>
    </row>
    <row r="844" spans="1:24" s="81" customFormat="1" ht="17.25" customHeight="1">
      <c r="A844" s="92"/>
      <c r="B844" s="14"/>
      <c r="C844" s="91"/>
      <c r="D844" s="91"/>
      <c r="E844" s="91"/>
      <c r="F844" s="91"/>
      <c r="G844" s="91"/>
      <c r="H844" s="91"/>
      <c r="I844" s="11"/>
      <c r="J844" s="11"/>
      <c r="K844" s="91"/>
      <c r="L844" s="91"/>
      <c r="M844" s="91"/>
      <c r="N844" s="91"/>
      <c r="O844" s="91"/>
      <c r="P844" s="20"/>
      <c r="Q844" s="20"/>
      <c r="R844" s="91"/>
      <c r="S844" s="20"/>
      <c r="T844" s="91"/>
      <c r="U844" s="20"/>
      <c r="V844" s="91"/>
      <c r="W844" s="91"/>
      <c r="X844" s="25"/>
    </row>
    <row r="845" spans="1:24" s="81" customFormat="1" ht="17.25" customHeight="1">
      <c r="A845" s="92"/>
      <c r="B845" s="14"/>
      <c r="C845" s="10"/>
      <c r="D845" s="10"/>
      <c r="E845" s="10"/>
      <c r="F845" s="10"/>
      <c r="G845" s="10"/>
      <c r="H845" s="10"/>
      <c r="I845" s="11"/>
      <c r="J845" s="11"/>
      <c r="K845" s="10"/>
      <c r="L845" s="10"/>
      <c r="M845" s="10"/>
      <c r="N845" s="10"/>
      <c r="O845" s="10"/>
      <c r="P845" s="20"/>
      <c r="Q845" s="20"/>
      <c r="R845" s="10"/>
      <c r="S845" s="20"/>
      <c r="T845" s="10"/>
      <c r="U845" s="20"/>
      <c r="V845" s="10"/>
      <c r="W845" s="10"/>
      <c r="X845" s="25"/>
    </row>
    <row r="846" spans="1:24" s="81" customFormat="1" ht="17.25" customHeight="1">
      <c r="A846" s="92"/>
      <c r="B846" s="123"/>
      <c r="C846" s="10"/>
      <c r="D846" s="10"/>
      <c r="E846" s="10"/>
      <c r="F846" s="10"/>
      <c r="G846" s="10"/>
      <c r="H846" s="10"/>
      <c r="I846" s="11"/>
      <c r="J846" s="11"/>
      <c r="K846" s="10"/>
      <c r="L846" s="10"/>
      <c r="M846" s="10"/>
      <c r="N846" s="10"/>
      <c r="O846" s="10"/>
      <c r="P846" s="20"/>
      <c r="Q846" s="20"/>
      <c r="R846" s="10"/>
      <c r="S846" s="20"/>
      <c r="T846" s="10"/>
      <c r="U846" s="20"/>
      <c r="V846" s="10"/>
      <c r="W846" s="10"/>
      <c r="X846" s="25"/>
    </row>
    <row r="847" spans="1:24" s="81" customFormat="1" ht="17.25" customHeight="1">
      <c r="A847" s="92"/>
      <c r="B847" s="10"/>
      <c r="C847" s="10"/>
      <c r="D847" s="10"/>
      <c r="E847" s="10"/>
      <c r="F847" s="10"/>
      <c r="G847" s="10"/>
      <c r="H847" s="10"/>
      <c r="I847" s="11"/>
      <c r="J847" s="11"/>
      <c r="K847" s="10"/>
      <c r="L847" s="10"/>
      <c r="M847" s="10"/>
      <c r="N847" s="10"/>
      <c r="O847" s="10"/>
      <c r="P847" s="20"/>
      <c r="Q847" s="20"/>
      <c r="R847" s="10"/>
      <c r="S847" s="20"/>
      <c r="T847" s="10"/>
      <c r="U847" s="20"/>
      <c r="V847" s="10"/>
      <c r="W847" s="10"/>
      <c r="X847" s="27"/>
    </row>
    <row r="848" spans="1:24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69"/>
      <c r="Q848" s="69"/>
      <c r="R848" s="9"/>
      <c r="S848" s="69"/>
      <c r="T848" s="9"/>
      <c r="U848" s="69"/>
      <c r="V848" s="6"/>
      <c r="W848" s="6"/>
      <c r="X848" s="27"/>
    </row>
    <row r="849" spans="1:24" ht="15.6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69"/>
      <c r="Q849" s="69"/>
      <c r="R849" s="9"/>
      <c r="S849" s="69"/>
      <c r="T849" s="9"/>
      <c r="U849" s="69"/>
      <c r="V849" s="63"/>
      <c r="W849" s="63"/>
      <c r="X849" s="19"/>
    </row>
    <row r="850" spans="1:24" ht="15.6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69"/>
      <c r="Q850" s="69"/>
      <c r="R850" s="9"/>
      <c r="S850" s="69"/>
      <c r="T850" s="9"/>
      <c r="U850" s="19"/>
      <c r="V850" s="63"/>
      <c r="W850" s="63"/>
      <c r="X850" s="19"/>
    </row>
    <row r="851" spans="1:24" ht="15.6">
      <c r="A851" s="9"/>
      <c r="B851" s="9"/>
      <c r="C851" s="9"/>
      <c r="D851" s="9"/>
      <c r="E851" s="9"/>
      <c r="F851" s="9"/>
      <c r="G851" s="9"/>
      <c r="H851" s="9"/>
      <c r="I851" s="15"/>
      <c r="J851" s="15"/>
      <c r="K851" s="15"/>
      <c r="L851" s="15"/>
      <c r="M851" s="15"/>
      <c r="N851" s="15"/>
      <c r="O851" s="9"/>
      <c r="P851" s="19"/>
      <c r="Q851" s="19"/>
      <c r="R851" s="46"/>
      <c r="S851" s="19"/>
      <c r="T851" s="46"/>
      <c r="U851" s="19"/>
      <c r="V851" s="63"/>
      <c r="W851" s="63"/>
      <c r="X851" s="19"/>
    </row>
    <row r="852" spans="1:24">
      <c r="A852" s="9"/>
      <c r="B852" s="9"/>
      <c r="C852" s="9"/>
      <c r="D852" s="9"/>
      <c r="E852" s="9"/>
      <c r="F852" s="9"/>
      <c r="G852" s="9"/>
      <c r="H852" s="9"/>
      <c r="I852" s="15"/>
      <c r="J852" s="15"/>
      <c r="K852" s="15"/>
      <c r="L852" s="15"/>
      <c r="M852" s="15"/>
      <c r="N852" s="15"/>
      <c r="O852" s="9"/>
      <c r="P852" s="19"/>
      <c r="Q852" s="19"/>
      <c r="R852" s="46"/>
      <c r="S852" s="19"/>
      <c r="T852" s="46"/>
      <c r="U852" s="19"/>
      <c r="V852" s="6"/>
      <c r="W852" s="6"/>
      <c r="X852" s="27"/>
    </row>
    <row r="853" spans="1:24">
      <c r="A853" s="9"/>
      <c r="B853" s="9"/>
      <c r="C853" s="9"/>
      <c r="D853" s="9"/>
      <c r="E853" s="9"/>
      <c r="F853" s="9"/>
      <c r="G853" s="9"/>
      <c r="H853" s="9"/>
      <c r="I853" s="15"/>
      <c r="J853" s="15"/>
      <c r="K853" s="15"/>
      <c r="L853" s="15"/>
      <c r="M853" s="15"/>
      <c r="N853" s="15"/>
      <c r="O853" s="9"/>
      <c r="P853" s="70"/>
      <c r="Q853" s="70"/>
      <c r="R853" s="9"/>
      <c r="S853" s="76"/>
      <c r="T853" s="9"/>
      <c r="U853" s="76"/>
      <c r="V853" s="6"/>
      <c r="W853" s="6"/>
      <c r="X853" s="27"/>
    </row>
    <row r="854" spans="1:24">
      <c r="A854" s="9"/>
      <c r="B854" s="9"/>
      <c r="C854" s="9"/>
      <c r="D854" s="9"/>
      <c r="E854" s="9"/>
      <c r="F854" s="9"/>
      <c r="G854" s="9"/>
      <c r="H854" s="9"/>
      <c r="I854" s="15"/>
      <c r="J854" s="15"/>
      <c r="K854" s="15"/>
      <c r="L854" s="15"/>
      <c r="M854" s="15"/>
      <c r="N854" s="15"/>
      <c r="O854" s="9"/>
      <c r="P854" s="70"/>
      <c r="Q854" s="70"/>
      <c r="R854" s="9"/>
      <c r="S854" s="76"/>
      <c r="T854" s="9"/>
      <c r="U854" s="76"/>
      <c r="V854" s="6"/>
      <c r="W854" s="6"/>
      <c r="X854" s="27"/>
    </row>
    <row r="855" spans="1:24">
      <c r="A855" s="9"/>
      <c r="B855" s="9"/>
      <c r="C855" s="9"/>
      <c r="D855" s="9"/>
      <c r="E855" s="9"/>
      <c r="F855" s="9"/>
      <c r="G855" s="9"/>
      <c r="H855" s="9"/>
      <c r="I855" s="15"/>
      <c r="J855" s="15"/>
      <c r="K855" s="15"/>
      <c r="L855" s="15"/>
      <c r="M855" s="15"/>
      <c r="N855" s="15"/>
      <c r="O855" s="9"/>
      <c r="P855" s="70"/>
      <c r="Q855" s="70"/>
      <c r="R855" s="9"/>
      <c r="S855" s="76"/>
      <c r="T855" s="9"/>
      <c r="U855" s="76"/>
      <c r="V855" s="6"/>
      <c r="W855" s="6"/>
      <c r="X855" s="27"/>
    </row>
    <row r="856" spans="1:24">
      <c r="A856" s="9"/>
      <c r="B856" s="9"/>
      <c r="C856" s="9"/>
      <c r="D856" s="9"/>
      <c r="E856" s="9"/>
      <c r="F856" s="9"/>
      <c r="G856" s="9"/>
      <c r="H856" s="9"/>
      <c r="I856" s="15"/>
      <c r="J856" s="15"/>
      <c r="K856" s="15"/>
      <c r="L856" s="15"/>
      <c r="M856" s="15"/>
      <c r="N856" s="15"/>
      <c r="O856" s="9"/>
      <c r="P856" s="70"/>
      <c r="Q856" s="70"/>
      <c r="R856" s="9"/>
      <c r="S856" s="76"/>
      <c r="T856" s="9"/>
      <c r="U856" s="76"/>
      <c r="V856" s="6"/>
      <c r="W856" s="6"/>
      <c r="X856" s="27"/>
    </row>
    <row r="857" spans="1:24">
      <c r="A857" s="9"/>
      <c r="B857" s="9"/>
      <c r="C857" s="9"/>
      <c r="D857" s="9"/>
      <c r="E857" s="9"/>
      <c r="F857" s="9"/>
      <c r="G857" s="9"/>
      <c r="H857" s="9"/>
      <c r="I857" s="15"/>
      <c r="J857" s="15"/>
      <c r="K857" s="15"/>
      <c r="L857" s="15"/>
      <c r="M857" s="15"/>
      <c r="N857" s="15"/>
      <c r="O857" s="9"/>
      <c r="P857" s="70"/>
      <c r="Q857" s="70"/>
      <c r="R857" s="9"/>
      <c r="S857" s="76"/>
      <c r="T857" s="9"/>
      <c r="U857" s="76"/>
      <c r="V857" s="6"/>
      <c r="W857" s="6"/>
      <c r="X857" s="27"/>
    </row>
    <row r="858" spans="1:24">
      <c r="A858" s="9"/>
      <c r="B858" s="9"/>
      <c r="C858" s="9"/>
      <c r="D858" s="9"/>
      <c r="E858" s="9"/>
      <c r="F858" s="9"/>
      <c r="G858" s="9"/>
      <c r="H858" s="9"/>
      <c r="I858" s="15"/>
      <c r="J858" s="15"/>
      <c r="K858" s="15"/>
      <c r="L858" s="15"/>
      <c r="M858" s="15"/>
      <c r="N858" s="15"/>
      <c r="O858" s="9"/>
      <c r="P858" s="70"/>
      <c r="Q858" s="70"/>
      <c r="R858" s="9"/>
      <c r="S858" s="76"/>
      <c r="T858" s="9"/>
      <c r="U858" s="76"/>
      <c r="V858" s="6"/>
      <c r="W858" s="6"/>
      <c r="X858" s="27"/>
    </row>
    <row r="859" spans="1:24">
      <c r="A859" s="9"/>
      <c r="B859" s="9"/>
      <c r="C859" s="9"/>
      <c r="D859" s="9"/>
      <c r="E859" s="9"/>
      <c r="F859" s="9"/>
      <c r="G859" s="9"/>
      <c r="H859" s="9"/>
      <c r="I859" s="15"/>
      <c r="J859" s="15"/>
      <c r="K859" s="15"/>
      <c r="L859" s="15"/>
      <c r="M859" s="15"/>
      <c r="N859" s="15"/>
      <c r="O859" s="9"/>
      <c r="P859" s="70"/>
      <c r="Q859" s="70"/>
      <c r="R859" s="9"/>
      <c r="S859" s="76"/>
      <c r="T859" s="9"/>
      <c r="U859" s="76"/>
      <c r="V859" s="6"/>
      <c r="W859" s="6"/>
      <c r="X859" s="27"/>
    </row>
    <row r="860" spans="1:24">
      <c r="A860" s="9"/>
      <c r="B860" s="9"/>
      <c r="C860" s="9"/>
      <c r="D860" s="9"/>
      <c r="E860" s="9"/>
      <c r="F860" s="9"/>
      <c r="G860" s="9"/>
      <c r="H860" s="9"/>
      <c r="I860" s="15"/>
      <c r="J860" s="15"/>
      <c r="K860" s="15"/>
      <c r="L860" s="15"/>
      <c r="M860" s="15"/>
      <c r="N860" s="15"/>
      <c r="O860" s="9"/>
      <c r="P860" s="70"/>
      <c r="Q860" s="70"/>
      <c r="R860" s="9"/>
      <c r="S860" s="76"/>
      <c r="T860" s="9"/>
      <c r="U860" s="76"/>
      <c r="V860" s="6"/>
      <c r="W860" s="6"/>
      <c r="X860" s="27"/>
    </row>
    <row r="861" spans="1:24">
      <c r="V861" s="8"/>
    </row>
    <row r="862" spans="1:24">
      <c r="V862" s="8"/>
    </row>
    <row r="863" spans="1:24">
      <c r="V863" s="8"/>
    </row>
    <row r="864" spans="1:24">
      <c r="V864" s="8"/>
    </row>
    <row r="865" spans="22:22">
      <c r="V865" s="8"/>
    </row>
    <row r="866" spans="22:22">
      <c r="V866" s="8"/>
    </row>
    <row r="867" spans="22:22">
      <c r="V867" s="8"/>
    </row>
    <row r="868" spans="22:22">
      <c r="V868" s="8"/>
    </row>
    <row r="869" spans="22:22">
      <c r="V869" s="8"/>
    </row>
    <row r="870" spans="22:22">
      <c r="V870" s="8"/>
    </row>
    <row r="871" spans="22:22">
      <c r="V871" s="8"/>
    </row>
    <row r="872" spans="22:22">
      <c r="V872" s="8"/>
    </row>
    <row r="873" spans="22:22">
      <c r="V873" s="8"/>
    </row>
    <row r="874" spans="22:22">
      <c r="V874" s="8"/>
    </row>
    <row r="875" spans="22:22">
      <c r="V875" s="8"/>
    </row>
    <row r="876" spans="22:22">
      <c r="V876" s="8"/>
    </row>
    <row r="877" spans="22:22">
      <c r="V877" s="8"/>
    </row>
    <row r="878" spans="22:22">
      <c r="V878" s="8"/>
    </row>
    <row r="879" spans="22:22">
      <c r="V879" s="8"/>
    </row>
    <row r="880" spans="22:22">
      <c r="V880" s="8"/>
    </row>
    <row r="881" spans="22:22">
      <c r="V881" s="8"/>
    </row>
    <row r="882" spans="22:22">
      <c r="V882" s="8"/>
    </row>
    <row r="883" spans="22:22">
      <c r="V883" s="8"/>
    </row>
    <row r="884" spans="22:22">
      <c r="V884" s="8"/>
    </row>
    <row r="885" spans="22:22">
      <c r="V885" s="8"/>
    </row>
    <row r="886" spans="22:22">
      <c r="V886" s="8"/>
    </row>
    <row r="887" spans="22:22">
      <c r="V887" s="8"/>
    </row>
    <row r="888" spans="22:22">
      <c r="V888" s="8"/>
    </row>
    <row r="889" spans="22:22">
      <c r="V889" s="8"/>
    </row>
    <row r="890" spans="22:22">
      <c r="V890" s="8"/>
    </row>
    <row r="891" spans="22:22">
      <c r="V891" s="8"/>
    </row>
    <row r="892" spans="22:22">
      <c r="V892" s="8"/>
    </row>
    <row r="893" spans="22:22">
      <c r="V893" s="8"/>
    </row>
    <row r="894" spans="22:22">
      <c r="V894" s="8"/>
    </row>
    <row r="895" spans="22:22">
      <c r="V895" s="8"/>
    </row>
    <row r="896" spans="22:22">
      <c r="V896" s="8"/>
    </row>
    <row r="897" spans="22:22">
      <c r="V897" s="8"/>
    </row>
    <row r="898" spans="22:22">
      <c r="V898" s="8"/>
    </row>
    <row r="899" spans="22:22">
      <c r="V899" s="8"/>
    </row>
    <row r="900" spans="22:22">
      <c r="V900" s="8"/>
    </row>
    <row r="901" spans="22:22">
      <c r="V901" s="8"/>
    </row>
    <row r="902" spans="22:22">
      <c r="V902" s="8"/>
    </row>
    <row r="903" spans="22:22">
      <c r="V903" s="8"/>
    </row>
    <row r="904" spans="22:22">
      <c r="V904" s="8"/>
    </row>
    <row r="905" spans="22:22">
      <c r="V905" s="8"/>
    </row>
    <row r="906" spans="22:22">
      <c r="V906" s="8"/>
    </row>
    <row r="907" spans="22:22">
      <c r="V907" s="8"/>
    </row>
    <row r="908" spans="22:22">
      <c r="V908" s="8"/>
    </row>
    <row r="909" spans="22:22">
      <c r="V909" s="8"/>
    </row>
    <row r="910" spans="22:22">
      <c r="V910" s="8"/>
    </row>
    <row r="911" spans="22:22">
      <c r="V911" s="8"/>
    </row>
    <row r="912" spans="22:22">
      <c r="V912" s="8"/>
    </row>
    <row r="913" spans="22:22">
      <c r="V913" s="8"/>
    </row>
    <row r="914" spans="22:22">
      <c r="V914" s="8"/>
    </row>
    <row r="915" spans="22:22">
      <c r="V915" s="8"/>
    </row>
    <row r="916" spans="22:22">
      <c r="V916" s="8"/>
    </row>
    <row r="917" spans="22:22">
      <c r="V917" s="8"/>
    </row>
    <row r="918" spans="22:22">
      <c r="V918" s="8"/>
    </row>
    <row r="919" spans="22:22">
      <c r="V919" s="8"/>
    </row>
    <row r="920" spans="22:22">
      <c r="V920" s="8"/>
    </row>
    <row r="921" spans="22:22">
      <c r="V921" s="8"/>
    </row>
    <row r="922" spans="22:22">
      <c r="V922" s="8"/>
    </row>
    <row r="923" spans="22:22">
      <c r="V923" s="8"/>
    </row>
    <row r="924" spans="22:22">
      <c r="V924" s="8"/>
    </row>
    <row r="925" spans="22:22">
      <c r="V925" s="8"/>
    </row>
    <row r="926" spans="22:22">
      <c r="V926" s="8"/>
    </row>
    <row r="927" spans="22:22">
      <c r="V927" s="8"/>
    </row>
    <row r="928" spans="22:22">
      <c r="V928" s="8"/>
    </row>
    <row r="929" spans="22:22">
      <c r="V929" s="8"/>
    </row>
    <row r="930" spans="22:22">
      <c r="V930" s="8"/>
    </row>
    <row r="931" spans="22:22">
      <c r="V931" s="8"/>
    </row>
    <row r="932" spans="22:22">
      <c r="V932" s="8"/>
    </row>
    <row r="933" spans="22:22">
      <c r="V933" s="8"/>
    </row>
    <row r="934" spans="22:22">
      <c r="V934" s="8"/>
    </row>
    <row r="935" spans="22:22">
      <c r="V935" s="8"/>
    </row>
    <row r="936" spans="22:22">
      <c r="V936" s="8"/>
    </row>
    <row r="937" spans="22:22">
      <c r="V937" s="8"/>
    </row>
    <row r="938" spans="22:22">
      <c r="V938" s="8"/>
    </row>
    <row r="939" spans="22:22">
      <c r="V939" s="8"/>
    </row>
    <row r="940" spans="22:22">
      <c r="V940" s="8"/>
    </row>
    <row r="941" spans="22:22">
      <c r="V941" s="8"/>
    </row>
    <row r="942" spans="22:22">
      <c r="V942" s="8"/>
    </row>
    <row r="943" spans="22:22">
      <c r="V943" s="8"/>
    </row>
    <row r="944" spans="22:22">
      <c r="V944" s="8"/>
    </row>
    <row r="945" spans="22:22">
      <c r="V945" s="8"/>
    </row>
    <row r="946" spans="22:22">
      <c r="V946" s="8"/>
    </row>
    <row r="947" spans="22:22">
      <c r="V947" s="8"/>
    </row>
    <row r="948" spans="22:22">
      <c r="V948" s="8"/>
    </row>
    <row r="949" spans="22:22">
      <c r="V949" s="8"/>
    </row>
    <row r="950" spans="22:22">
      <c r="V950" s="8"/>
    </row>
    <row r="951" spans="22:22">
      <c r="V951" s="8"/>
    </row>
    <row r="952" spans="22:22">
      <c r="V952" s="8"/>
    </row>
    <row r="953" spans="22:22">
      <c r="V953" s="8"/>
    </row>
    <row r="954" spans="22:22">
      <c r="V954" s="8"/>
    </row>
    <row r="955" spans="22:22">
      <c r="V955" s="8"/>
    </row>
    <row r="956" spans="22:22">
      <c r="V956" s="8"/>
    </row>
    <row r="957" spans="22:22">
      <c r="V957" s="8"/>
    </row>
    <row r="958" spans="22:22">
      <c r="V958" s="8"/>
    </row>
    <row r="959" spans="22:22">
      <c r="V959" s="8"/>
    </row>
    <row r="960" spans="22:22">
      <c r="V960" s="8"/>
    </row>
    <row r="961" spans="22:22">
      <c r="V961" s="8"/>
    </row>
    <row r="962" spans="22:22">
      <c r="V962" s="8"/>
    </row>
    <row r="963" spans="22:22">
      <c r="V963" s="8"/>
    </row>
    <row r="964" spans="22:22">
      <c r="V964" s="8"/>
    </row>
    <row r="965" spans="22:22">
      <c r="V965" s="8"/>
    </row>
    <row r="966" spans="22:22">
      <c r="V966" s="8"/>
    </row>
    <row r="967" spans="22:22">
      <c r="V967" s="8"/>
    </row>
    <row r="968" spans="22:22">
      <c r="V968" s="8"/>
    </row>
    <row r="969" spans="22:22">
      <c r="V969" s="8"/>
    </row>
    <row r="970" spans="22:22">
      <c r="V970" s="8"/>
    </row>
    <row r="971" spans="22:22">
      <c r="V971" s="8"/>
    </row>
    <row r="972" spans="22:22">
      <c r="V972" s="8"/>
    </row>
    <row r="973" spans="22:22">
      <c r="V973" s="8"/>
    </row>
    <row r="974" spans="22:22">
      <c r="V974" s="8"/>
    </row>
    <row r="975" spans="22:22">
      <c r="V975" s="8"/>
    </row>
    <row r="976" spans="22:22">
      <c r="V976" s="8"/>
    </row>
    <row r="977" spans="22:22">
      <c r="V977" s="8"/>
    </row>
    <row r="978" spans="22:22">
      <c r="V978" s="8"/>
    </row>
    <row r="979" spans="22:22">
      <c r="V979" s="8"/>
    </row>
    <row r="980" spans="22:22">
      <c r="V980" s="8"/>
    </row>
    <row r="981" spans="22:22">
      <c r="V981" s="8"/>
    </row>
    <row r="982" spans="22:22">
      <c r="V982" s="8"/>
    </row>
    <row r="983" spans="22:22">
      <c r="V983" s="8"/>
    </row>
    <row r="984" spans="22:22">
      <c r="V984" s="8"/>
    </row>
    <row r="985" spans="22:22">
      <c r="V985" s="8"/>
    </row>
    <row r="986" spans="22:22">
      <c r="V986" s="8"/>
    </row>
    <row r="987" spans="22:22">
      <c r="V987" s="8"/>
    </row>
    <row r="988" spans="22:22">
      <c r="V988" s="8"/>
    </row>
    <row r="989" spans="22:22">
      <c r="V989" s="8"/>
    </row>
    <row r="990" spans="22:22">
      <c r="V990" s="8"/>
    </row>
    <row r="991" spans="22:22">
      <c r="V991" s="8"/>
    </row>
    <row r="992" spans="22:22">
      <c r="V992" s="8"/>
    </row>
    <row r="993" spans="22:22">
      <c r="V993" s="8"/>
    </row>
    <row r="994" spans="22:22">
      <c r="V994" s="8"/>
    </row>
    <row r="995" spans="22:22">
      <c r="V995" s="8"/>
    </row>
    <row r="996" spans="22:22">
      <c r="V996" s="8"/>
    </row>
    <row r="997" spans="22:22">
      <c r="V997" s="8"/>
    </row>
    <row r="998" spans="22:22">
      <c r="V998" s="8"/>
    </row>
    <row r="999" spans="22:22">
      <c r="V999" s="8"/>
    </row>
    <row r="1000" spans="22:22">
      <c r="V1000" s="8"/>
    </row>
    <row r="1001" spans="22:22">
      <c r="V1001" s="8"/>
    </row>
    <row r="1002" spans="22:22">
      <c r="V1002" s="8"/>
    </row>
    <row r="1003" spans="22:22">
      <c r="V1003" s="8"/>
    </row>
    <row r="1004" spans="22:22">
      <c r="V1004" s="8"/>
    </row>
    <row r="1005" spans="22:22">
      <c r="V1005" s="8"/>
    </row>
    <row r="1006" spans="22:22">
      <c r="V1006" s="8"/>
    </row>
    <row r="1007" spans="22:22">
      <c r="V1007" s="8"/>
    </row>
    <row r="1008" spans="22:22">
      <c r="V1008" s="8"/>
    </row>
    <row r="1009" spans="22:22">
      <c r="V1009" s="8"/>
    </row>
    <row r="1010" spans="22:22">
      <c r="V1010" s="8"/>
    </row>
    <row r="1011" spans="22:22">
      <c r="V1011" s="8"/>
    </row>
    <row r="1012" spans="22:22">
      <c r="V1012" s="8"/>
    </row>
    <row r="1013" spans="22:22">
      <c r="V1013" s="8"/>
    </row>
    <row r="1014" spans="22:22">
      <c r="V1014" s="8"/>
    </row>
    <row r="1015" spans="22:22">
      <c r="V1015" s="8"/>
    </row>
    <row r="1016" spans="22:22">
      <c r="V1016" s="8"/>
    </row>
    <row r="1017" spans="22:22">
      <c r="V1017" s="8"/>
    </row>
    <row r="1018" spans="22:22">
      <c r="V1018" s="8"/>
    </row>
    <row r="1019" spans="22:22">
      <c r="V1019" s="8"/>
    </row>
    <row r="1020" spans="22:22">
      <c r="V1020" s="8"/>
    </row>
    <row r="1021" spans="22:22">
      <c r="V1021" s="8"/>
    </row>
    <row r="1022" spans="22:22">
      <c r="V1022" s="8"/>
    </row>
    <row r="1023" spans="22:22">
      <c r="V1023" s="8"/>
    </row>
    <row r="1024" spans="22:22">
      <c r="V1024" s="8"/>
    </row>
    <row r="1025" spans="22:22">
      <c r="V1025" s="8"/>
    </row>
    <row r="1026" spans="22:22">
      <c r="V1026" s="8"/>
    </row>
    <row r="1027" spans="22:22">
      <c r="V1027" s="8"/>
    </row>
    <row r="1028" spans="22:22">
      <c r="V1028" s="8"/>
    </row>
    <row r="1029" spans="22:22">
      <c r="V1029" s="8"/>
    </row>
    <row r="1030" spans="22:22">
      <c r="V1030" s="8"/>
    </row>
    <row r="1031" spans="22:22">
      <c r="V1031" s="8"/>
    </row>
    <row r="1032" spans="22:22">
      <c r="V1032" s="8"/>
    </row>
    <row r="1033" spans="22:22">
      <c r="V1033" s="8"/>
    </row>
    <row r="1034" spans="22:22">
      <c r="V1034" s="8"/>
    </row>
    <row r="1035" spans="22:22">
      <c r="V1035" s="8"/>
    </row>
    <row r="1036" spans="22:22">
      <c r="V1036" s="8"/>
    </row>
    <row r="1037" spans="22:22">
      <c r="V1037" s="8"/>
    </row>
    <row r="1038" spans="22:22">
      <c r="V1038" s="8"/>
    </row>
    <row r="1039" spans="22:22">
      <c r="V1039" s="8"/>
    </row>
    <row r="1040" spans="22:22">
      <c r="V1040" s="8"/>
    </row>
    <row r="1041" spans="22:22">
      <c r="V1041" s="8"/>
    </row>
    <row r="1042" spans="22:22">
      <c r="V1042" s="8"/>
    </row>
    <row r="1043" spans="22:22">
      <c r="V1043" s="8"/>
    </row>
    <row r="1044" spans="22:22">
      <c r="V1044" s="8"/>
    </row>
    <row r="1045" spans="22:22">
      <c r="V1045" s="8"/>
    </row>
    <row r="1046" spans="22:22">
      <c r="V1046" s="8"/>
    </row>
    <row r="1047" spans="22:22">
      <c r="V1047" s="8"/>
    </row>
    <row r="1048" spans="22:22">
      <c r="V1048" s="8"/>
    </row>
    <row r="1049" spans="22:22">
      <c r="V1049" s="8"/>
    </row>
    <row r="1050" spans="22:22">
      <c r="V1050" s="8"/>
    </row>
    <row r="1051" spans="22:22">
      <c r="V1051" s="8"/>
    </row>
    <row r="1052" spans="22:22">
      <c r="V1052" s="8"/>
    </row>
    <row r="1053" spans="22:22">
      <c r="V1053" s="8"/>
    </row>
    <row r="1054" spans="22:22">
      <c r="V1054" s="8"/>
    </row>
    <row r="1055" spans="22:22">
      <c r="V1055" s="8"/>
    </row>
    <row r="1056" spans="22:22">
      <c r="V1056" s="8"/>
    </row>
    <row r="1057" spans="22:22">
      <c r="V1057" s="8"/>
    </row>
    <row r="1058" spans="22:22">
      <c r="V1058" s="8"/>
    </row>
    <row r="1059" spans="22:22">
      <c r="V1059" s="8"/>
    </row>
    <row r="1060" spans="22:22">
      <c r="V1060" s="8"/>
    </row>
    <row r="1061" spans="22:22">
      <c r="V1061" s="8"/>
    </row>
    <row r="1062" spans="22:22">
      <c r="V1062" s="8"/>
    </row>
    <row r="1063" spans="22:22">
      <c r="V1063" s="8"/>
    </row>
    <row r="1064" spans="22:22">
      <c r="V1064" s="8"/>
    </row>
    <row r="1065" spans="22:22">
      <c r="V1065" s="8"/>
    </row>
    <row r="1066" spans="22:22">
      <c r="V1066" s="8"/>
    </row>
    <row r="1067" spans="22:22">
      <c r="V1067" s="8"/>
    </row>
    <row r="1068" spans="22:22">
      <c r="V1068" s="8"/>
    </row>
    <row r="1069" spans="22:22">
      <c r="V1069" s="8"/>
    </row>
    <row r="1070" spans="22:22">
      <c r="V1070" s="8"/>
    </row>
    <row r="1071" spans="22:22">
      <c r="V1071" s="8"/>
    </row>
    <row r="1072" spans="22:22">
      <c r="V1072" s="8"/>
    </row>
    <row r="1073" spans="22:22">
      <c r="V1073" s="8"/>
    </row>
    <row r="1074" spans="22:22">
      <c r="V1074" s="8"/>
    </row>
    <row r="1075" spans="22:22">
      <c r="V1075" s="8"/>
    </row>
    <row r="1076" spans="22:22">
      <c r="V1076" s="8"/>
    </row>
    <row r="1077" spans="22:22">
      <c r="V1077" s="8"/>
    </row>
    <row r="1078" spans="22:22">
      <c r="V1078" s="8"/>
    </row>
    <row r="1079" spans="22:22">
      <c r="V1079" s="8"/>
    </row>
    <row r="1080" spans="22:22">
      <c r="V1080" s="8"/>
    </row>
    <row r="1081" spans="22:22">
      <c r="V1081" s="8"/>
    </row>
    <row r="1082" spans="22:22">
      <c r="V1082" s="8"/>
    </row>
    <row r="1083" spans="22:22">
      <c r="V1083" s="8"/>
    </row>
    <row r="1084" spans="22:22">
      <c r="V1084" s="8"/>
    </row>
    <row r="1085" spans="22:22">
      <c r="V1085" s="8"/>
    </row>
    <row r="1086" spans="22:22">
      <c r="V1086" s="8"/>
    </row>
    <row r="1087" spans="22:22">
      <c r="V1087" s="8"/>
    </row>
    <row r="1088" spans="22:22">
      <c r="V1088" s="8"/>
    </row>
    <row r="1089" spans="22:22">
      <c r="V1089" s="8"/>
    </row>
    <row r="1090" spans="22:22">
      <c r="V1090" s="8"/>
    </row>
    <row r="1091" spans="22:22">
      <c r="V1091" s="8"/>
    </row>
    <row r="1092" spans="22:22">
      <c r="V1092" s="8"/>
    </row>
    <row r="1093" spans="22:22">
      <c r="V1093" s="8"/>
    </row>
    <row r="1094" spans="22:22">
      <c r="V1094" s="8"/>
    </row>
    <row r="1095" spans="22:22">
      <c r="V1095" s="8"/>
    </row>
    <row r="1096" spans="22:22">
      <c r="V1096" s="8"/>
    </row>
    <row r="1097" spans="22:22">
      <c r="V1097" s="8"/>
    </row>
    <row r="1098" spans="22:22">
      <c r="V1098" s="8"/>
    </row>
    <row r="1099" spans="22:22">
      <c r="V1099" s="8"/>
    </row>
    <row r="1100" spans="22:22">
      <c r="V1100" s="8"/>
    </row>
    <row r="1101" spans="22:22">
      <c r="V1101" s="8"/>
    </row>
    <row r="1102" spans="22:22">
      <c r="V1102" s="8"/>
    </row>
    <row r="1103" spans="22:22">
      <c r="V1103" s="8"/>
    </row>
    <row r="1104" spans="22:22">
      <c r="V1104" s="8"/>
    </row>
    <row r="1105" spans="22:22">
      <c r="V1105" s="8"/>
    </row>
    <row r="1106" spans="22:22">
      <c r="V1106" s="8"/>
    </row>
    <row r="1107" spans="22:22">
      <c r="V1107" s="8"/>
    </row>
    <row r="1108" spans="22:22">
      <c r="V1108" s="8"/>
    </row>
    <row r="1109" spans="22:22">
      <c r="V1109" s="8"/>
    </row>
    <row r="1110" spans="22:22">
      <c r="V1110" s="8"/>
    </row>
    <row r="1111" spans="22:22">
      <c r="V1111" s="8"/>
    </row>
    <row r="1112" spans="22:22">
      <c r="V1112" s="8"/>
    </row>
    <row r="1113" spans="22:22">
      <c r="V1113" s="8"/>
    </row>
    <row r="1114" spans="22:22">
      <c r="V1114" s="8"/>
    </row>
    <row r="1115" spans="22:22">
      <c r="V1115" s="8"/>
    </row>
    <row r="1116" spans="22:22">
      <c r="V1116" s="8"/>
    </row>
    <row r="1117" spans="22:22">
      <c r="V1117" s="8"/>
    </row>
    <row r="1118" spans="22:22">
      <c r="V1118" s="8"/>
    </row>
    <row r="1119" spans="22:22">
      <c r="V1119" s="8"/>
    </row>
    <row r="1120" spans="22:22">
      <c r="V1120" s="8"/>
    </row>
    <row r="1121" spans="22:22">
      <c r="V1121" s="8"/>
    </row>
    <row r="1122" spans="22:22">
      <c r="V1122" s="8"/>
    </row>
    <row r="1123" spans="22:22">
      <c r="V1123" s="8"/>
    </row>
    <row r="1124" spans="22:22">
      <c r="V1124" s="8"/>
    </row>
    <row r="1125" spans="22:22">
      <c r="V1125" s="8"/>
    </row>
    <row r="1126" spans="22:22">
      <c r="V1126" s="8"/>
    </row>
    <row r="1127" spans="22:22">
      <c r="V1127" s="8"/>
    </row>
    <row r="1128" spans="22:22">
      <c r="V1128" s="8"/>
    </row>
    <row r="1129" spans="22:22">
      <c r="V1129" s="8"/>
    </row>
    <row r="1130" spans="22:22">
      <c r="V1130" s="8"/>
    </row>
    <row r="1131" spans="22:22">
      <c r="V1131" s="8"/>
    </row>
    <row r="1132" spans="22:22">
      <c r="V1132" s="8"/>
    </row>
    <row r="1133" spans="22:22">
      <c r="V1133" s="8"/>
    </row>
    <row r="1134" spans="22:22">
      <c r="V1134" s="8"/>
    </row>
    <row r="1135" spans="22:22">
      <c r="V1135" s="8"/>
    </row>
    <row r="1136" spans="22:22">
      <c r="V1136" s="8"/>
    </row>
    <row r="1137" spans="22:22">
      <c r="V1137" s="8"/>
    </row>
    <row r="1138" spans="22:22">
      <c r="V1138" s="8"/>
    </row>
    <row r="1139" spans="22:22">
      <c r="V1139" s="8"/>
    </row>
    <row r="1140" spans="22:22">
      <c r="V1140" s="8"/>
    </row>
    <row r="1141" spans="22:22">
      <c r="V1141" s="8"/>
    </row>
    <row r="1142" spans="22:22">
      <c r="V1142" s="8"/>
    </row>
    <row r="1143" spans="22:22">
      <c r="V1143" s="8"/>
    </row>
    <row r="1144" spans="22:22">
      <c r="V1144" s="8"/>
    </row>
    <row r="1145" spans="22:22">
      <c r="V1145" s="8"/>
    </row>
    <row r="1146" spans="22:22">
      <c r="V1146" s="8"/>
    </row>
    <row r="1147" spans="22:22">
      <c r="V1147" s="8"/>
    </row>
    <row r="1148" spans="22:22">
      <c r="V1148" s="8"/>
    </row>
    <row r="1149" spans="22:22">
      <c r="V1149" s="8"/>
    </row>
    <row r="1150" spans="22:22">
      <c r="V1150" s="8"/>
    </row>
    <row r="1151" spans="22:22">
      <c r="V1151" s="8"/>
    </row>
    <row r="1152" spans="22:22">
      <c r="V1152" s="8"/>
    </row>
    <row r="1153" spans="22:22">
      <c r="V1153" s="8"/>
    </row>
    <row r="1154" spans="22:22">
      <c r="V1154" s="8"/>
    </row>
    <row r="1155" spans="22:22">
      <c r="V1155" s="8"/>
    </row>
    <row r="1156" spans="22:22">
      <c r="V1156" s="8"/>
    </row>
    <row r="1157" spans="22:22">
      <c r="V1157" s="8"/>
    </row>
    <row r="1158" spans="22:22">
      <c r="V1158" s="8"/>
    </row>
    <row r="1159" spans="22:22">
      <c r="V1159" s="8"/>
    </row>
    <row r="1160" spans="22:22">
      <c r="V1160" s="8"/>
    </row>
    <row r="1161" spans="22:22">
      <c r="V1161" s="8"/>
    </row>
    <row r="1162" spans="22:22">
      <c r="V1162" s="8"/>
    </row>
    <row r="1163" spans="22:22">
      <c r="V1163" s="8"/>
    </row>
    <row r="1164" spans="22:22">
      <c r="V1164" s="8"/>
    </row>
    <row r="1165" spans="22:22">
      <c r="V1165" s="8"/>
    </row>
    <row r="1166" spans="22:22">
      <c r="V1166" s="8"/>
    </row>
    <row r="1167" spans="22:22">
      <c r="V1167" s="8"/>
    </row>
    <row r="1168" spans="22:22">
      <c r="V1168" s="8"/>
    </row>
    <row r="1169" spans="22:22">
      <c r="V1169" s="8"/>
    </row>
    <row r="1170" spans="22:22">
      <c r="V1170" s="8"/>
    </row>
    <row r="1171" spans="22:22">
      <c r="V1171" s="8"/>
    </row>
    <row r="1172" spans="22:22">
      <c r="V1172" s="8"/>
    </row>
    <row r="1173" spans="22:22">
      <c r="V1173" s="8"/>
    </row>
    <row r="1174" spans="22:22">
      <c r="V1174" s="8"/>
    </row>
    <row r="1175" spans="22:22">
      <c r="V1175" s="8"/>
    </row>
    <row r="1176" spans="22:22">
      <c r="V1176" s="8"/>
    </row>
    <row r="1177" spans="22:22">
      <c r="V1177" s="8"/>
    </row>
    <row r="1178" spans="22:22">
      <c r="V1178" s="8"/>
    </row>
    <row r="1179" spans="22:22">
      <c r="V1179" s="8"/>
    </row>
    <row r="1180" spans="22:22">
      <c r="V1180" s="8"/>
    </row>
    <row r="1181" spans="22:22">
      <c r="V1181" s="8"/>
    </row>
    <row r="1182" spans="22:22">
      <c r="V1182" s="8"/>
    </row>
    <row r="1183" spans="22:22">
      <c r="V1183" s="8"/>
    </row>
    <row r="1184" spans="22:22">
      <c r="V1184" s="8"/>
    </row>
    <row r="1185" spans="22:22">
      <c r="V1185" s="8"/>
    </row>
    <row r="1186" spans="22:22">
      <c r="V1186" s="8"/>
    </row>
    <row r="1187" spans="22:22">
      <c r="V1187" s="8"/>
    </row>
    <row r="1188" spans="22:22">
      <c r="V1188" s="8"/>
    </row>
    <row r="1189" spans="22:22">
      <c r="V1189" s="8"/>
    </row>
    <row r="1190" spans="22:22">
      <c r="V1190" s="8"/>
    </row>
    <row r="1191" spans="22:22">
      <c r="V1191" s="8"/>
    </row>
    <row r="1192" spans="22:22">
      <c r="V1192" s="8"/>
    </row>
    <row r="1193" spans="22:22">
      <c r="V1193" s="8"/>
    </row>
    <row r="1194" spans="22:22">
      <c r="V1194" s="8"/>
    </row>
    <row r="1195" spans="22:22">
      <c r="V1195" s="8"/>
    </row>
    <row r="1196" spans="22:22">
      <c r="V1196" s="8"/>
    </row>
    <row r="1197" spans="22:22">
      <c r="V1197" s="8"/>
    </row>
    <row r="1198" spans="22:22">
      <c r="V1198" s="8"/>
    </row>
    <row r="1199" spans="22:22">
      <c r="V1199" s="8"/>
    </row>
    <row r="1200" spans="22:22">
      <c r="V1200" s="8"/>
    </row>
    <row r="1201" spans="22:22">
      <c r="V1201" s="8"/>
    </row>
    <row r="1202" spans="22:22">
      <c r="V1202" s="8"/>
    </row>
    <row r="1203" spans="22:22">
      <c r="V1203" s="8"/>
    </row>
    <row r="1204" spans="22:22">
      <c r="V1204" s="8"/>
    </row>
    <row r="1205" spans="22:22">
      <c r="V1205" s="8"/>
    </row>
    <row r="1206" spans="22:22">
      <c r="V1206" s="8"/>
    </row>
    <row r="1207" spans="22:22">
      <c r="V1207" s="8"/>
    </row>
    <row r="1208" spans="22:22">
      <c r="V1208" s="8"/>
    </row>
    <row r="1209" spans="22:22">
      <c r="V1209" s="8"/>
    </row>
    <row r="1210" spans="22:22">
      <c r="V1210" s="8"/>
    </row>
    <row r="1211" spans="22:22">
      <c r="V1211" s="8"/>
    </row>
    <row r="1212" spans="22:22">
      <c r="V1212" s="8"/>
    </row>
    <row r="1213" spans="22:22">
      <c r="V1213" s="8"/>
    </row>
    <row r="1214" spans="22:22">
      <c r="V1214" s="8"/>
    </row>
    <row r="1215" spans="22:22">
      <c r="V1215" s="8"/>
    </row>
    <row r="1216" spans="22:22">
      <c r="V1216" s="8"/>
    </row>
    <row r="1217" spans="22:22">
      <c r="V1217" s="8"/>
    </row>
    <row r="1218" spans="22:22">
      <c r="V1218" s="8"/>
    </row>
    <row r="1219" spans="22:22">
      <c r="V1219" s="8"/>
    </row>
    <row r="1220" spans="22:22">
      <c r="V1220" s="8"/>
    </row>
    <row r="1221" spans="22:22">
      <c r="V1221" s="8"/>
    </row>
    <row r="1222" spans="22:22">
      <c r="V1222" s="8"/>
    </row>
    <row r="1223" spans="22:22">
      <c r="V1223" s="8"/>
    </row>
    <row r="1224" spans="22:22">
      <c r="V1224" s="8"/>
    </row>
    <row r="1225" spans="22:22">
      <c r="V1225" s="8"/>
    </row>
    <row r="1226" spans="22:22">
      <c r="V1226" s="8"/>
    </row>
    <row r="1227" spans="22:22">
      <c r="V1227" s="8"/>
    </row>
    <row r="1228" spans="22:22">
      <c r="V1228" s="8"/>
    </row>
    <row r="1229" spans="22:22">
      <c r="V1229" s="8"/>
    </row>
    <row r="1230" spans="22:22">
      <c r="V1230" s="8"/>
    </row>
    <row r="1231" spans="22:22">
      <c r="V1231" s="8"/>
    </row>
    <row r="1232" spans="22:22">
      <c r="V1232" s="8"/>
    </row>
    <row r="1233" spans="22:22">
      <c r="V1233" s="8"/>
    </row>
    <row r="1234" spans="22:22">
      <c r="V1234" s="8"/>
    </row>
    <row r="1235" spans="22:22">
      <c r="V1235" s="8"/>
    </row>
    <row r="1236" spans="22:22">
      <c r="V1236" s="8"/>
    </row>
    <row r="1237" spans="22:22">
      <c r="V1237" s="8"/>
    </row>
    <row r="1238" spans="22:22">
      <c r="V1238" s="8"/>
    </row>
    <row r="1239" spans="22:22">
      <c r="V1239" s="8"/>
    </row>
    <row r="1240" spans="22:22">
      <c r="V1240" s="8"/>
    </row>
    <row r="1241" spans="22:22">
      <c r="V1241" s="8"/>
    </row>
    <row r="1242" spans="22:22">
      <c r="V1242" s="8"/>
    </row>
    <row r="1243" spans="22:22">
      <c r="V1243" s="8"/>
    </row>
    <row r="1244" spans="22:22">
      <c r="V1244" s="8"/>
    </row>
    <row r="1245" spans="22:22">
      <c r="V1245" s="8"/>
    </row>
    <row r="1246" spans="22:22">
      <c r="V1246" s="8"/>
    </row>
    <row r="1247" spans="22:22">
      <c r="V1247" s="8"/>
    </row>
    <row r="1248" spans="22:22">
      <c r="V1248" s="8"/>
    </row>
    <row r="1249" spans="22:22">
      <c r="V1249" s="8"/>
    </row>
    <row r="1250" spans="22:22">
      <c r="V1250" s="8"/>
    </row>
    <row r="1251" spans="22:22">
      <c r="V1251" s="8"/>
    </row>
    <row r="1252" spans="22:22">
      <c r="V1252" s="8"/>
    </row>
    <row r="1253" spans="22:22">
      <c r="V1253" s="8"/>
    </row>
    <row r="1254" spans="22:22">
      <c r="V1254" s="8"/>
    </row>
    <row r="1255" spans="22:22">
      <c r="V1255" s="8"/>
    </row>
    <row r="1256" spans="22:22">
      <c r="V1256" s="8"/>
    </row>
    <row r="1257" spans="22:22">
      <c r="V1257" s="8"/>
    </row>
    <row r="1258" spans="22:22">
      <c r="V1258" s="8"/>
    </row>
    <row r="1259" spans="22:22">
      <c r="V1259" s="8"/>
    </row>
    <row r="1260" spans="22:22">
      <c r="V1260" s="8"/>
    </row>
    <row r="1261" spans="22:22">
      <c r="V1261" s="8"/>
    </row>
    <row r="1262" spans="22:22">
      <c r="V1262" s="8"/>
    </row>
    <row r="1263" spans="22:22">
      <c r="V1263" s="8"/>
    </row>
    <row r="1264" spans="22:22">
      <c r="V1264" s="8"/>
    </row>
    <row r="1265" spans="22:22">
      <c r="V1265" s="8"/>
    </row>
    <row r="1266" spans="22:22">
      <c r="V1266" s="8"/>
    </row>
    <row r="1267" spans="22:22">
      <c r="V1267" s="8"/>
    </row>
    <row r="1268" spans="22:22">
      <c r="V1268" s="8"/>
    </row>
    <row r="1269" spans="22:22">
      <c r="V1269" s="8"/>
    </row>
    <row r="1270" spans="22:22">
      <c r="V1270" s="8"/>
    </row>
    <row r="1271" spans="22:22">
      <c r="V1271" s="8"/>
    </row>
    <row r="1272" spans="22:22">
      <c r="V1272" s="8"/>
    </row>
    <row r="1273" spans="22:22">
      <c r="V1273" s="8"/>
    </row>
    <row r="1274" spans="22:22">
      <c r="V1274" s="8"/>
    </row>
    <row r="1275" spans="22:22">
      <c r="V1275" s="8"/>
    </row>
    <row r="1276" spans="22:22">
      <c r="V1276" s="8"/>
    </row>
    <row r="1277" spans="22:22">
      <c r="V1277" s="8"/>
    </row>
    <row r="1278" spans="22:22">
      <c r="V1278" s="8"/>
    </row>
    <row r="1279" spans="22:22">
      <c r="V1279" s="8"/>
    </row>
    <row r="1280" spans="22:22">
      <c r="V1280" s="8"/>
    </row>
    <row r="1281" spans="22:22">
      <c r="V1281" s="8"/>
    </row>
    <row r="1282" spans="22:22">
      <c r="V1282" s="8"/>
    </row>
    <row r="1283" spans="22:22">
      <c r="V1283" s="8"/>
    </row>
    <row r="1284" spans="22:22">
      <c r="V1284" s="8"/>
    </row>
    <row r="1285" spans="22:22">
      <c r="V1285" s="8"/>
    </row>
    <row r="1286" spans="22:22">
      <c r="V1286" s="8"/>
    </row>
    <row r="1287" spans="22:22">
      <c r="V1287" s="8"/>
    </row>
    <row r="1288" spans="22:22">
      <c r="V1288" s="8"/>
    </row>
    <row r="1289" spans="22:22">
      <c r="V1289" s="8"/>
    </row>
    <row r="1290" spans="22:22">
      <c r="V1290" s="8"/>
    </row>
    <row r="1291" spans="22:22">
      <c r="V1291" s="8"/>
    </row>
    <row r="1292" spans="22:22">
      <c r="V1292" s="8"/>
    </row>
    <row r="1293" spans="22:22">
      <c r="V1293" s="8"/>
    </row>
    <row r="1294" spans="22:22">
      <c r="V1294" s="8"/>
    </row>
    <row r="1295" spans="22:22">
      <c r="V1295" s="8"/>
    </row>
    <row r="1296" spans="22:22">
      <c r="V1296" s="8"/>
    </row>
    <row r="1297" spans="22:22">
      <c r="V1297" s="8"/>
    </row>
    <row r="1298" spans="22:22">
      <c r="V1298" s="8"/>
    </row>
    <row r="1299" spans="22:22">
      <c r="V1299" s="8"/>
    </row>
    <row r="1300" spans="22:22">
      <c r="V1300" s="8"/>
    </row>
    <row r="1301" spans="22:22">
      <c r="V1301" s="8"/>
    </row>
    <row r="1302" spans="22:22">
      <c r="V1302" s="8"/>
    </row>
    <row r="1303" spans="22:22">
      <c r="V1303" s="8"/>
    </row>
    <row r="1304" spans="22:22">
      <c r="V1304" s="8"/>
    </row>
    <row r="1305" spans="22:22">
      <c r="V1305" s="8"/>
    </row>
    <row r="1306" spans="22:22">
      <c r="V1306" s="8"/>
    </row>
    <row r="1307" spans="22:22">
      <c r="V1307" s="8"/>
    </row>
    <row r="1308" spans="22:22">
      <c r="V1308" s="8"/>
    </row>
    <row r="1309" spans="22:22">
      <c r="V1309" s="8"/>
    </row>
    <row r="1310" spans="22:22">
      <c r="V1310" s="8"/>
    </row>
    <row r="1311" spans="22:22">
      <c r="V1311" s="8"/>
    </row>
    <row r="1312" spans="22:22">
      <c r="V1312" s="8"/>
    </row>
    <row r="1313" spans="22:22">
      <c r="V1313" s="8"/>
    </row>
    <row r="1314" spans="22:22">
      <c r="V1314" s="8"/>
    </row>
    <row r="1315" spans="22:22">
      <c r="V1315" s="8"/>
    </row>
    <row r="1316" spans="22:22">
      <c r="V1316" s="8"/>
    </row>
    <row r="1317" spans="22:22">
      <c r="V1317" s="8"/>
    </row>
    <row r="1318" spans="22:22">
      <c r="V1318" s="8"/>
    </row>
    <row r="1319" spans="22:22">
      <c r="V1319" s="8"/>
    </row>
    <row r="1320" spans="22:22">
      <c r="V1320" s="8"/>
    </row>
    <row r="1321" spans="22:22">
      <c r="V1321" s="8"/>
    </row>
    <row r="1322" spans="22:22">
      <c r="V1322" s="8"/>
    </row>
    <row r="1323" spans="22:22">
      <c r="V1323" s="8"/>
    </row>
    <row r="1324" spans="22:22">
      <c r="V1324" s="8"/>
    </row>
    <row r="1325" spans="22:22">
      <c r="V1325" s="8"/>
    </row>
    <row r="1326" spans="22:22">
      <c r="V1326" s="8"/>
    </row>
    <row r="1327" spans="22:22">
      <c r="V1327" s="8"/>
    </row>
    <row r="1328" spans="22:22">
      <c r="V1328" s="8"/>
    </row>
    <row r="1329" spans="22:22">
      <c r="V1329" s="8"/>
    </row>
    <row r="1330" spans="22:22">
      <c r="V1330" s="8"/>
    </row>
    <row r="1331" spans="22:22">
      <c r="V1331" s="8"/>
    </row>
    <row r="1332" spans="22:22">
      <c r="V1332" s="8"/>
    </row>
    <row r="1333" spans="22:22">
      <c r="V1333" s="8"/>
    </row>
    <row r="1334" spans="22:22">
      <c r="V1334" s="8"/>
    </row>
    <row r="1335" spans="22:22">
      <c r="V1335" s="8"/>
    </row>
    <row r="1336" spans="22:22">
      <c r="V1336" s="8"/>
    </row>
    <row r="1337" spans="22:22">
      <c r="V1337" s="8"/>
    </row>
    <row r="1338" spans="22:22">
      <c r="V1338" s="8"/>
    </row>
    <row r="1339" spans="22:22">
      <c r="V1339" s="8"/>
    </row>
    <row r="1340" spans="22:22">
      <c r="V1340" s="8"/>
    </row>
    <row r="1341" spans="22:22">
      <c r="V1341" s="8"/>
    </row>
    <row r="1342" spans="22:22">
      <c r="V1342" s="8"/>
    </row>
    <row r="1343" spans="22:22">
      <c r="V1343" s="8"/>
    </row>
    <row r="1344" spans="22:22">
      <c r="V1344" s="8"/>
    </row>
    <row r="1345" spans="22:22">
      <c r="V1345" s="8"/>
    </row>
    <row r="1346" spans="22:22">
      <c r="V1346" s="8"/>
    </row>
    <row r="1347" spans="22:22">
      <c r="V1347" s="8"/>
    </row>
    <row r="1348" spans="22:22">
      <c r="V1348" s="8"/>
    </row>
    <row r="1349" spans="22:22">
      <c r="V1349" s="8"/>
    </row>
    <row r="1350" spans="22:22">
      <c r="V1350" s="8"/>
    </row>
    <row r="1351" spans="22:22">
      <c r="V1351" s="8"/>
    </row>
    <row r="1352" spans="22:22">
      <c r="V1352" s="8"/>
    </row>
    <row r="1353" spans="22:22">
      <c r="V1353" s="8"/>
    </row>
    <row r="1354" spans="22:22">
      <c r="V1354" s="8"/>
    </row>
    <row r="1355" spans="22:22">
      <c r="V1355" s="8"/>
    </row>
    <row r="1356" spans="22:22">
      <c r="V1356" s="8"/>
    </row>
    <row r="1357" spans="22:22">
      <c r="V1357" s="8"/>
    </row>
    <row r="1358" spans="22:22">
      <c r="V1358" s="8"/>
    </row>
    <row r="1359" spans="22:22">
      <c r="V1359" s="8"/>
    </row>
    <row r="1360" spans="22:22">
      <c r="V1360" s="8"/>
    </row>
    <row r="1361" spans="22:22">
      <c r="V1361" s="8"/>
    </row>
    <row r="1362" spans="22:22">
      <c r="V1362" s="8"/>
    </row>
    <row r="1363" spans="22:22">
      <c r="V1363" s="8"/>
    </row>
    <row r="1364" spans="22:22">
      <c r="V1364" s="8"/>
    </row>
    <row r="1365" spans="22:22">
      <c r="V1365" s="8"/>
    </row>
    <row r="1366" spans="22:22">
      <c r="V1366" s="8"/>
    </row>
    <row r="1367" spans="22:22">
      <c r="V1367" s="8"/>
    </row>
    <row r="1368" spans="22:22">
      <c r="V1368" s="8"/>
    </row>
    <row r="1369" spans="22:22">
      <c r="V1369" s="8"/>
    </row>
    <row r="1370" spans="22:22">
      <c r="V1370" s="8"/>
    </row>
    <row r="1371" spans="22:22">
      <c r="V1371" s="8"/>
    </row>
    <row r="1372" spans="22:22">
      <c r="V1372" s="8"/>
    </row>
    <row r="1373" spans="22:22">
      <c r="V1373" s="8"/>
    </row>
    <row r="1374" spans="22:22">
      <c r="V1374" s="8"/>
    </row>
    <row r="1375" spans="22:22">
      <c r="V1375" s="8"/>
    </row>
    <row r="1376" spans="22:22">
      <c r="V1376" s="8"/>
    </row>
    <row r="1377" spans="22:22">
      <c r="V1377" s="8"/>
    </row>
    <row r="1378" spans="22:22">
      <c r="V1378" s="8"/>
    </row>
    <row r="1379" spans="22:22">
      <c r="V1379" s="8"/>
    </row>
    <row r="1380" spans="22:22">
      <c r="V1380" s="8"/>
    </row>
    <row r="1381" spans="22:22">
      <c r="V1381" s="8"/>
    </row>
    <row r="1382" spans="22:22">
      <c r="V1382" s="8"/>
    </row>
    <row r="1383" spans="22:22">
      <c r="V1383" s="8"/>
    </row>
    <row r="1384" spans="22:22">
      <c r="V1384" s="8"/>
    </row>
    <row r="1385" spans="22:22">
      <c r="V1385" s="8"/>
    </row>
    <row r="1386" spans="22:22">
      <c r="V1386" s="8"/>
    </row>
    <row r="1387" spans="22:22">
      <c r="V1387" s="8"/>
    </row>
    <row r="1388" spans="22:22">
      <c r="V1388" s="8"/>
    </row>
    <row r="1389" spans="22:22">
      <c r="V1389" s="8"/>
    </row>
    <row r="1390" spans="22:22">
      <c r="V1390" s="8"/>
    </row>
    <row r="1391" spans="22:22">
      <c r="V1391" s="8"/>
    </row>
    <row r="1392" spans="22:22">
      <c r="V1392" s="8"/>
    </row>
    <row r="1393" spans="22:22">
      <c r="V1393" s="8"/>
    </row>
    <row r="1394" spans="22:22">
      <c r="V1394" s="8"/>
    </row>
    <row r="1395" spans="22:22">
      <c r="V1395" s="8"/>
    </row>
    <row r="1396" spans="22:22">
      <c r="V1396" s="8"/>
    </row>
    <row r="1397" spans="22:22">
      <c r="V1397" s="8"/>
    </row>
    <row r="1398" spans="22:22">
      <c r="V1398" s="8"/>
    </row>
    <row r="1399" spans="22:22">
      <c r="V1399" s="8"/>
    </row>
    <row r="1400" spans="22:22">
      <c r="V1400" s="8"/>
    </row>
    <row r="1401" spans="22:22">
      <c r="V1401" s="8"/>
    </row>
    <row r="1402" spans="22:22">
      <c r="V1402" s="8"/>
    </row>
    <row r="1403" spans="22:22">
      <c r="V1403" s="8"/>
    </row>
    <row r="1404" spans="22:22">
      <c r="V1404" s="8"/>
    </row>
    <row r="1405" spans="22:22">
      <c r="V1405" s="8"/>
    </row>
    <row r="1406" spans="22:22">
      <c r="V1406" s="8"/>
    </row>
    <row r="1407" spans="22:22">
      <c r="V1407" s="8"/>
    </row>
    <row r="1408" spans="22:22">
      <c r="V1408" s="8"/>
    </row>
    <row r="1409" spans="22:22">
      <c r="V1409" s="8"/>
    </row>
    <row r="1410" spans="22:22">
      <c r="V1410" s="8"/>
    </row>
    <row r="1411" spans="22:22">
      <c r="V1411" s="8"/>
    </row>
    <row r="1412" spans="22:22">
      <c r="V1412" s="8"/>
    </row>
    <row r="1413" spans="22:22">
      <c r="V1413" s="8"/>
    </row>
    <row r="1414" spans="22:22">
      <c r="V1414" s="8"/>
    </row>
    <row r="1415" spans="22:22">
      <c r="V1415" s="8"/>
    </row>
    <row r="1416" spans="22:22">
      <c r="V1416" s="8"/>
    </row>
    <row r="1417" spans="22:22">
      <c r="V1417" s="8"/>
    </row>
    <row r="1418" spans="22:22">
      <c r="V1418" s="8"/>
    </row>
    <row r="1419" spans="22:22">
      <c r="V1419" s="8"/>
    </row>
    <row r="1420" spans="22:22">
      <c r="V1420" s="8"/>
    </row>
    <row r="1421" spans="22:22">
      <c r="V1421" s="8"/>
    </row>
    <row r="1422" spans="22:22">
      <c r="V1422" s="8"/>
    </row>
    <row r="1423" spans="22:22">
      <c r="V1423" s="8"/>
    </row>
    <row r="1424" spans="22:22">
      <c r="V1424" s="8"/>
    </row>
    <row r="1425" spans="22:22">
      <c r="V1425" s="8"/>
    </row>
    <row r="1426" spans="22:22">
      <c r="V1426" s="8"/>
    </row>
    <row r="1427" spans="22:22">
      <c r="V1427" s="8"/>
    </row>
    <row r="1428" spans="22:22">
      <c r="V1428" s="8"/>
    </row>
    <row r="1429" spans="22:22">
      <c r="V1429" s="8"/>
    </row>
    <row r="1430" spans="22:22">
      <c r="V1430" s="8"/>
    </row>
    <row r="1431" spans="22:22">
      <c r="V1431" s="8"/>
    </row>
    <row r="1432" spans="22:22">
      <c r="V1432" s="8"/>
    </row>
    <row r="1433" spans="22:22">
      <c r="V1433" s="8"/>
    </row>
    <row r="1434" spans="22:22">
      <c r="V1434" s="8"/>
    </row>
    <row r="1435" spans="22:22">
      <c r="V1435" s="8"/>
    </row>
    <row r="1436" spans="22:22">
      <c r="V1436" s="8"/>
    </row>
    <row r="1437" spans="22:22">
      <c r="V1437" s="8"/>
    </row>
    <row r="1438" spans="22:22">
      <c r="V1438" s="8"/>
    </row>
    <row r="1439" spans="22:22">
      <c r="V1439" s="8"/>
    </row>
    <row r="1440" spans="22:22">
      <c r="V1440" s="8"/>
    </row>
    <row r="1441" spans="22:22">
      <c r="V1441" s="8"/>
    </row>
    <row r="1442" spans="22:22">
      <c r="V1442" s="8"/>
    </row>
    <row r="1443" spans="22:22">
      <c r="V1443" s="8"/>
    </row>
    <row r="1444" spans="22:22">
      <c r="V1444" s="8"/>
    </row>
    <row r="1445" spans="22:22">
      <c r="V1445" s="8"/>
    </row>
    <row r="1446" spans="22:22">
      <c r="V1446" s="8"/>
    </row>
    <row r="1447" spans="22:22">
      <c r="V1447" s="8"/>
    </row>
    <row r="1448" spans="22:22">
      <c r="V1448" s="8"/>
    </row>
    <row r="1449" spans="22:22">
      <c r="V1449" s="8"/>
    </row>
    <row r="1450" spans="22:22">
      <c r="V1450" s="8"/>
    </row>
    <row r="1451" spans="22:22">
      <c r="V1451" s="8"/>
    </row>
    <row r="1452" spans="22:22">
      <c r="V1452" s="8"/>
    </row>
    <row r="1453" spans="22:22">
      <c r="V1453" s="8"/>
    </row>
    <row r="1454" spans="22:22">
      <c r="V1454" s="8"/>
    </row>
    <row r="1455" spans="22:22">
      <c r="V1455" s="8"/>
    </row>
    <row r="1456" spans="22:22">
      <c r="V1456" s="8"/>
    </row>
    <row r="1457" spans="22:22">
      <c r="V1457" s="8"/>
    </row>
    <row r="1458" spans="22:22">
      <c r="V1458" s="8"/>
    </row>
    <row r="1459" spans="22:22">
      <c r="V1459" s="8"/>
    </row>
    <row r="1460" spans="22:22">
      <c r="V1460" s="8"/>
    </row>
    <row r="1461" spans="22:22">
      <c r="V1461" s="8"/>
    </row>
    <row r="1462" spans="22:22">
      <c r="V1462" s="8"/>
    </row>
    <row r="1463" spans="22:22">
      <c r="V1463" s="8"/>
    </row>
    <row r="1464" spans="22:22">
      <c r="V1464" s="8"/>
    </row>
    <row r="1465" spans="22:22">
      <c r="V1465" s="8"/>
    </row>
    <row r="1466" spans="22:22">
      <c r="V1466" s="8"/>
    </row>
    <row r="1467" spans="22:22">
      <c r="V1467" s="8"/>
    </row>
    <row r="1468" spans="22:22">
      <c r="V1468" s="8"/>
    </row>
    <row r="1469" spans="22:22">
      <c r="V1469" s="8"/>
    </row>
    <row r="1470" spans="22:22">
      <c r="V1470" s="8"/>
    </row>
    <row r="1471" spans="22:22">
      <c r="V1471" s="8"/>
    </row>
    <row r="1472" spans="22:22">
      <c r="V1472" s="8"/>
    </row>
    <row r="1473" spans="22:22">
      <c r="V1473" s="8"/>
    </row>
    <row r="1474" spans="22:22">
      <c r="V1474" s="8"/>
    </row>
    <row r="1475" spans="22:22">
      <c r="V1475" s="8"/>
    </row>
    <row r="1476" spans="22:22">
      <c r="V1476" s="8"/>
    </row>
    <row r="1477" spans="22:22">
      <c r="V1477" s="8"/>
    </row>
    <row r="1478" spans="22:22">
      <c r="V1478" s="8"/>
    </row>
    <row r="1479" spans="22:22">
      <c r="V1479" s="8"/>
    </row>
    <row r="1480" spans="22:22">
      <c r="V1480" s="8"/>
    </row>
    <row r="1481" spans="22:22">
      <c r="V1481" s="8"/>
    </row>
    <row r="1482" spans="22:22">
      <c r="V1482" s="8"/>
    </row>
    <row r="1483" spans="22:22">
      <c r="V1483" s="8"/>
    </row>
    <row r="1484" spans="22:22">
      <c r="V1484" s="8"/>
    </row>
    <row r="1485" spans="22:22">
      <c r="V1485" s="8"/>
    </row>
    <row r="1486" spans="22:22">
      <c r="V1486" s="8"/>
    </row>
    <row r="1487" spans="22:22">
      <c r="V1487" s="8"/>
    </row>
    <row r="1488" spans="22:22">
      <c r="V1488" s="8"/>
    </row>
    <row r="1489" spans="22:22">
      <c r="V1489" s="8"/>
    </row>
    <row r="1490" spans="22:22">
      <c r="V1490" s="8"/>
    </row>
    <row r="1491" spans="22:22">
      <c r="V1491" s="8"/>
    </row>
    <row r="1492" spans="22:22">
      <c r="V1492" s="8"/>
    </row>
    <row r="1493" spans="22:22">
      <c r="V1493" s="8"/>
    </row>
    <row r="1494" spans="22:22">
      <c r="V1494" s="8"/>
    </row>
    <row r="1495" spans="22:22">
      <c r="V1495" s="8"/>
    </row>
    <row r="1496" spans="22:22">
      <c r="V1496" s="8"/>
    </row>
    <row r="1497" spans="22:22">
      <c r="V1497" s="8"/>
    </row>
    <row r="1498" spans="22:22">
      <c r="V1498" s="8"/>
    </row>
    <row r="1499" spans="22:22">
      <c r="V1499" s="8"/>
    </row>
    <row r="1500" spans="22:22">
      <c r="V1500" s="8"/>
    </row>
    <row r="1501" spans="22:22">
      <c r="V1501" s="8"/>
    </row>
    <row r="1502" spans="22:22">
      <c r="V1502" s="8"/>
    </row>
    <row r="1503" spans="22:22">
      <c r="V1503" s="8"/>
    </row>
    <row r="1504" spans="22:22">
      <c r="V1504" s="8"/>
    </row>
    <row r="1505" spans="22:22">
      <c r="V1505" s="8"/>
    </row>
    <row r="1506" spans="22:22">
      <c r="V1506" s="8"/>
    </row>
    <row r="1507" spans="22:22">
      <c r="V1507" s="8"/>
    </row>
    <row r="1508" spans="22:22">
      <c r="V1508" s="8"/>
    </row>
    <row r="1509" spans="22:22">
      <c r="V1509" s="8"/>
    </row>
    <row r="1510" spans="22:22">
      <c r="V1510" s="8"/>
    </row>
    <row r="1511" spans="22:22">
      <c r="V1511" s="8"/>
    </row>
    <row r="1512" spans="22:22">
      <c r="V1512" s="8"/>
    </row>
    <row r="1513" spans="22:22">
      <c r="V1513" s="8"/>
    </row>
    <row r="1514" spans="22:22">
      <c r="V1514" s="8"/>
    </row>
    <row r="1515" spans="22:22">
      <c r="V1515" s="8"/>
    </row>
    <row r="1516" spans="22:22">
      <c r="V1516" s="8"/>
    </row>
    <row r="1517" spans="22:22">
      <c r="V1517" s="8"/>
    </row>
    <row r="1518" spans="22:22">
      <c r="V1518" s="8"/>
    </row>
    <row r="1519" spans="22:22">
      <c r="V1519" s="8"/>
    </row>
    <row r="1520" spans="22:22">
      <c r="V1520" s="8"/>
    </row>
    <row r="1521" spans="22:22">
      <c r="V1521" s="8"/>
    </row>
    <row r="1522" spans="22:22">
      <c r="V1522" s="8"/>
    </row>
    <row r="1523" spans="22:22">
      <c r="V1523" s="8"/>
    </row>
    <row r="1524" spans="22:22">
      <c r="V1524" s="8"/>
    </row>
    <row r="1525" spans="22:22">
      <c r="V1525" s="8"/>
    </row>
    <row r="1526" spans="22:22">
      <c r="V1526" s="8"/>
    </row>
    <row r="1527" spans="22:22">
      <c r="V1527" s="8"/>
    </row>
    <row r="1528" spans="22:22">
      <c r="V1528" s="8"/>
    </row>
    <row r="1529" spans="22:22">
      <c r="V1529" s="8"/>
    </row>
    <row r="1530" spans="22:22">
      <c r="V1530" s="8"/>
    </row>
    <row r="1531" spans="22:22">
      <c r="V1531" s="8"/>
    </row>
    <row r="1532" spans="22:22">
      <c r="V1532" s="8"/>
    </row>
    <row r="1533" spans="22:22">
      <c r="V1533" s="8"/>
    </row>
    <row r="1534" spans="22:22">
      <c r="V1534" s="8"/>
    </row>
    <row r="1535" spans="22:22">
      <c r="V1535" s="8"/>
    </row>
    <row r="1536" spans="22:22">
      <c r="V1536" s="8"/>
    </row>
    <row r="1537" spans="22:22">
      <c r="V1537" s="8"/>
    </row>
    <row r="1538" spans="22:22">
      <c r="V1538" s="8"/>
    </row>
    <row r="1539" spans="22:22">
      <c r="V1539" s="8"/>
    </row>
    <row r="1540" spans="22:22">
      <c r="V1540" s="8"/>
    </row>
    <row r="1541" spans="22:22">
      <c r="V1541" s="8"/>
    </row>
    <row r="1542" spans="22:22">
      <c r="V1542" s="8"/>
    </row>
    <row r="1543" spans="22:22">
      <c r="V1543" s="8"/>
    </row>
    <row r="1544" spans="22:22">
      <c r="V1544" s="8"/>
    </row>
    <row r="1545" spans="22:22">
      <c r="V1545" s="8"/>
    </row>
    <row r="1546" spans="22:22">
      <c r="V1546" s="8"/>
    </row>
    <row r="1547" spans="22:22">
      <c r="V1547" s="8"/>
    </row>
    <row r="1548" spans="22:22">
      <c r="V1548" s="8"/>
    </row>
    <row r="1549" spans="22:22">
      <c r="V1549" s="8"/>
    </row>
    <row r="1550" spans="22:22">
      <c r="V1550" s="8"/>
    </row>
    <row r="1551" spans="22:22">
      <c r="V1551" s="8"/>
    </row>
    <row r="1552" spans="22:22">
      <c r="V1552" s="8"/>
    </row>
    <row r="1553" spans="22:22">
      <c r="V1553" s="8"/>
    </row>
    <row r="1554" spans="22:22">
      <c r="V1554" s="8"/>
    </row>
    <row r="1555" spans="22:22">
      <c r="V1555" s="8"/>
    </row>
    <row r="1556" spans="22:22">
      <c r="V1556" s="8"/>
    </row>
    <row r="1557" spans="22:22">
      <c r="V1557" s="8"/>
    </row>
    <row r="1558" spans="22:22">
      <c r="V1558" s="8"/>
    </row>
    <row r="1559" spans="22:22">
      <c r="V1559" s="8"/>
    </row>
    <row r="1560" spans="22:22">
      <c r="V1560" s="8"/>
    </row>
    <row r="1561" spans="22:22">
      <c r="V1561" s="8"/>
    </row>
    <row r="1562" spans="22:22">
      <c r="V1562" s="8"/>
    </row>
    <row r="1563" spans="22:22">
      <c r="V1563" s="8"/>
    </row>
    <row r="1564" spans="22:22">
      <c r="V1564" s="8"/>
    </row>
    <row r="1565" spans="22:22">
      <c r="V1565" s="8"/>
    </row>
    <row r="1566" spans="22:22">
      <c r="V1566" s="8"/>
    </row>
    <row r="1567" spans="22:22">
      <c r="V1567" s="8"/>
    </row>
    <row r="1568" spans="22:22">
      <c r="V1568" s="8"/>
    </row>
    <row r="1569" spans="22:22">
      <c r="V1569" s="8"/>
    </row>
    <row r="1570" spans="22:22">
      <c r="V1570" s="8"/>
    </row>
    <row r="1571" spans="22:22">
      <c r="V1571" s="8"/>
    </row>
    <row r="1572" spans="22:22">
      <c r="V1572" s="8"/>
    </row>
    <row r="1573" spans="22:22">
      <c r="V1573" s="8"/>
    </row>
    <row r="1574" spans="22:22">
      <c r="V1574" s="8"/>
    </row>
    <row r="1575" spans="22:22">
      <c r="V1575" s="8"/>
    </row>
    <row r="1576" spans="22:22">
      <c r="V1576" s="8"/>
    </row>
    <row r="1577" spans="22:22">
      <c r="V1577" s="8"/>
    </row>
    <row r="1578" spans="22:22">
      <c r="V1578" s="8"/>
    </row>
    <row r="1579" spans="22:22">
      <c r="V1579" s="8"/>
    </row>
    <row r="1580" spans="22:22">
      <c r="V1580" s="8"/>
    </row>
    <row r="1581" spans="22:22">
      <c r="V1581" s="8"/>
    </row>
    <row r="1582" spans="22:22">
      <c r="V1582" s="8"/>
    </row>
    <row r="1583" spans="22:22">
      <c r="V1583" s="8"/>
    </row>
    <row r="1584" spans="22:22">
      <c r="V1584" s="8"/>
    </row>
    <row r="1585" spans="22:22">
      <c r="V1585" s="8"/>
    </row>
    <row r="1586" spans="22:22">
      <c r="V1586" s="8"/>
    </row>
    <row r="1587" spans="22:22">
      <c r="V1587" s="8"/>
    </row>
    <row r="1588" spans="22:22">
      <c r="V1588" s="8"/>
    </row>
    <row r="1589" spans="22:22">
      <c r="V1589" s="8"/>
    </row>
    <row r="1590" spans="22:22">
      <c r="V1590" s="8"/>
    </row>
    <row r="1591" spans="22:22">
      <c r="V1591" s="8"/>
    </row>
    <row r="1592" spans="22:22">
      <c r="V1592" s="8"/>
    </row>
    <row r="1593" spans="22:22">
      <c r="V1593" s="8"/>
    </row>
    <row r="1594" spans="22:22">
      <c r="V1594" s="8"/>
    </row>
    <row r="1595" spans="22:22">
      <c r="V1595" s="8"/>
    </row>
    <row r="1596" spans="22:22">
      <c r="V1596" s="8"/>
    </row>
    <row r="1597" spans="22:22">
      <c r="V1597" s="8"/>
    </row>
    <row r="1598" spans="22:22">
      <c r="V1598" s="8"/>
    </row>
    <row r="1599" spans="22:22">
      <c r="V1599" s="8"/>
    </row>
    <row r="1600" spans="22:22">
      <c r="V1600" s="8"/>
    </row>
    <row r="1601" spans="22:22">
      <c r="V1601" s="8"/>
    </row>
    <row r="1602" spans="22:22">
      <c r="V1602" s="8"/>
    </row>
    <row r="1603" spans="22:22">
      <c r="V1603" s="8"/>
    </row>
    <row r="1604" spans="22:22">
      <c r="V1604" s="8"/>
    </row>
    <row r="1605" spans="22:22">
      <c r="V1605" s="8"/>
    </row>
    <row r="1606" spans="22:22">
      <c r="V1606" s="8"/>
    </row>
    <row r="1607" spans="22:22">
      <c r="V1607" s="8"/>
    </row>
    <row r="1608" spans="22:22">
      <c r="V1608" s="8"/>
    </row>
    <row r="1609" spans="22:22">
      <c r="V1609" s="8"/>
    </row>
    <row r="1610" spans="22:22">
      <c r="V1610" s="8"/>
    </row>
    <row r="1611" spans="22:22">
      <c r="V1611" s="8"/>
    </row>
    <row r="1612" spans="22:22">
      <c r="V1612" s="8"/>
    </row>
    <row r="1613" spans="22:22">
      <c r="V1613" s="8"/>
    </row>
    <row r="1614" spans="22:22">
      <c r="V1614" s="8"/>
    </row>
    <row r="1615" spans="22:22">
      <c r="V1615" s="8"/>
    </row>
    <row r="1616" spans="22:22">
      <c r="V1616" s="8"/>
    </row>
    <row r="1617" spans="22:22">
      <c r="V1617" s="8"/>
    </row>
    <row r="1618" spans="22:22">
      <c r="V1618" s="8"/>
    </row>
    <row r="1619" spans="22:22">
      <c r="V1619" s="8"/>
    </row>
    <row r="1620" spans="22:22">
      <c r="V1620" s="8"/>
    </row>
    <row r="1621" spans="22:22">
      <c r="V1621" s="8"/>
    </row>
    <row r="1622" spans="22:22">
      <c r="V1622" s="8"/>
    </row>
    <row r="1623" spans="22:22">
      <c r="V1623" s="8"/>
    </row>
    <row r="1624" spans="22:22">
      <c r="V1624" s="8"/>
    </row>
    <row r="1625" spans="22:22">
      <c r="V1625" s="8"/>
    </row>
    <row r="1626" spans="22:22">
      <c r="V1626" s="8"/>
    </row>
    <row r="1627" spans="22:22">
      <c r="V1627" s="8"/>
    </row>
    <row r="1628" spans="22:22">
      <c r="V1628" s="8"/>
    </row>
    <row r="1629" spans="22:22">
      <c r="V1629" s="8"/>
    </row>
    <row r="1630" spans="22:22">
      <c r="V1630" s="8"/>
    </row>
    <row r="1631" spans="22:22">
      <c r="V1631" s="8"/>
    </row>
    <row r="1632" spans="22:22">
      <c r="V1632" s="8"/>
    </row>
    <row r="1633" spans="22:22">
      <c r="V1633" s="8"/>
    </row>
    <row r="1634" spans="22:22">
      <c r="V1634" s="8"/>
    </row>
    <row r="1635" spans="22:22">
      <c r="V1635" s="8"/>
    </row>
    <row r="1636" spans="22:22">
      <c r="V1636" s="8"/>
    </row>
    <row r="1637" spans="22:22">
      <c r="V1637" s="8"/>
    </row>
    <row r="1638" spans="22:22">
      <c r="V1638" s="8"/>
    </row>
    <row r="1639" spans="22:22">
      <c r="V1639" s="8"/>
    </row>
    <row r="1640" spans="22:22">
      <c r="V1640" s="8"/>
    </row>
    <row r="1641" spans="22:22">
      <c r="V1641" s="8"/>
    </row>
    <row r="1642" spans="22:22">
      <c r="V1642" s="8"/>
    </row>
    <row r="1643" spans="22:22">
      <c r="V1643" s="8"/>
    </row>
    <row r="1644" spans="22:22">
      <c r="V1644" s="8"/>
    </row>
    <row r="1645" spans="22:22">
      <c r="V1645" s="8"/>
    </row>
    <row r="1646" spans="22:22">
      <c r="V1646" s="8"/>
    </row>
    <row r="1647" spans="22:22">
      <c r="V1647" s="8"/>
    </row>
    <row r="1648" spans="22:22">
      <c r="V1648" s="8"/>
    </row>
    <row r="1649" spans="22:22">
      <c r="V1649" s="8"/>
    </row>
    <row r="1650" spans="22:22">
      <c r="V1650" s="8"/>
    </row>
    <row r="1651" spans="22:22">
      <c r="V1651" s="8"/>
    </row>
    <row r="1652" spans="22:22">
      <c r="V1652" s="8"/>
    </row>
    <row r="1653" spans="22:22">
      <c r="V1653" s="8"/>
    </row>
    <row r="1654" spans="22:22">
      <c r="V1654" s="8"/>
    </row>
    <row r="1655" spans="22:22">
      <c r="V1655" s="8"/>
    </row>
    <row r="1656" spans="22:22">
      <c r="V1656" s="8"/>
    </row>
    <row r="1657" spans="22:22">
      <c r="V1657" s="8"/>
    </row>
    <row r="1658" spans="22:22">
      <c r="V1658" s="8"/>
    </row>
    <row r="1659" spans="22:22">
      <c r="V1659" s="8"/>
    </row>
    <row r="1660" spans="22:22">
      <c r="V1660" s="8"/>
    </row>
    <row r="1661" spans="22:22">
      <c r="V1661" s="8"/>
    </row>
    <row r="1662" spans="22:22">
      <c r="V1662" s="8"/>
    </row>
    <row r="1663" spans="22:22">
      <c r="V1663" s="8"/>
    </row>
    <row r="1664" spans="22:22">
      <c r="V1664" s="8"/>
    </row>
    <row r="1665" spans="22:22">
      <c r="V1665" s="8"/>
    </row>
    <row r="1666" spans="22:22">
      <c r="V1666" s="8"/>
    </row>
    <row r="1667" spans="22:22">
      <c r="V1667" s="8"/>
    </row>
    <row r="1668" spans="22:22">
      <c r="V1668" s="8"/>
    </row>
    <row r="1669" spans="22:22">
      <c r="V1669" s="8"/>
    </row>
    <row r="1670" spans="22:22">
      <c r="V1670" s="8"/>
    </row>
    <row r="1671" spans="22:22">
      <c r="V1671" s="8"/>
    </row>
    <row r="1672" spans="22:22">
      <c r="V1672" s="8"/>
    </row>
    <row r="1673" spans="22:22">
      <c r="V1673" s="8"/>
    </row>
    <row r="1674" spans="22:22">
      <c r="V1674" s="8"/>
    </row>
    <row r="1675" spans="22:22">
      <c r="V1675" s="8"/>
    </row>
    <row r="1676" spans="22:22">
      <c r="V1676" s="8"/>
    </row>
    <row r="1677" spans="22:22">
      <c r="V1677" s="8"/>
    </row>
    <row r="1678" spans="22:22">
      <c r="V1678" s="8"/>
    </row>
    <row r="1679" spans="22:22">
      <c r="V1679" s="8"/>
    </row>
    <row r="1680" spans="22:22">
      <c r="V1680" s="8"/>
    </row>
    <row r="1681" spans="22:22">
      <c r="V1681" s="8"/>
    </row>
    <row r="1682" spans="22:22">
      <c r="V1682" s="8"/>
    </row>
    <row r="1683" spans="22:22">
      <c r="V1683" s="8"/>
    </row>
    <row r="1684" spans="22:22">
      <c r="V1684" s="8"/>
    </row>
    <row r="1685" spans="22:22">
      <c r="V1685" s="8"/>
    </row>
    <row r="1686" spans="22:22">
      <c r="V1686" s="8"/>
    </row>
    <row r="1687" spans="22:22">
      <c r="V1687" s="8"/>
    </row>
    <row r="1688" spans="22:22">
      <c r="V1688" s="8"/>
    </row>
    <row r="1689" spans="22:22">
      <c r="V1689" s="8"/>
    </row>
    <row r="1690" spans="22:22">
      <c r="V1690" s="8"/>
    </row>
    <row r="1691" spans="22:22">
      <c r="V1691" s="8"/>
    </row>
    <row r="1692" spans="22:22">
      <c r="V1692" s="8"/>
    </row>
    <row r="1693" spans="22:22">
      <c r="V1693" s="8"/>
    </row>
    <row r="1694" spans="22:22">
      <c r="V1694" s="8"/>
    </row>
    <row r="1695" spans="22:22">
      <c r="V1695" s="8"/>
    </row>
    <row r="1696" spans="22:22">
      <c r="V1696" s="8"/>
    </row>
    <row r="1697" spans="22:22">
      <c r="V1697" s="8"/>
    </row>
    <row r="1698" spans="22:22">
      <c r="V1698" s="8"/>
    </row>
    <row r="1699" spans="22:22">
      <c r="V1699" s="8"/>
    </row>
    <row r="1700" spans="22:22">
      <c r="V1700" s="8"/>
    </row>
    <row r="1701" spans="22:22">
      <c r="V1701" s="8"/>
    </row>
    <row r="1702" spans="22:22">
      <c r="V1702" s="8"/>
    </row>
    <row r="1703" spans="22:22">
      <c r="V1703" s="8"/>
    </row>
    <row r="1704" spans="22:22">
      <c r="V1704" s="8"/>
    </row>
    <row r="1705" spans="22:22">
      <c r="V1705" s="8"/>
    </row>
    <row r="1706" spans="22:22">
      <c r="V1706" s="8"/>
    </row>
    <row r="1707" spans="22:22">
      <c r="V1707" s="8"/>
    </row>
    <row r="1708" spans="22:22">
      <c r="V1708" s="8"/>
    </row>
    <row r="1709" spans="22:22">
      <c r="V1709" s="8"/>
    </row>
    <row r="1710" spans="22:22">
      <c r="V1710" s="8"/>
    </row>
    <row r="1711" spans="22:22">
      <c r="V1711" s="8"/>
    </row>
    <row r="1712" spans="22:22">
      <c r="V1712" s="8"/>
    </row>
    <row r="1713" spans="22:22">
      <c r="V1713" s="8"/>
    </row>
    <row r="1714" spans="22:22">
      <c r="V1714" s="8"/>
    </row>
    <row r="1715" spans="22:22">
      <c r="V1715" s="8"/>
    </row>
    <row r="1716" spans="22:22">
      <c r="V1716" s="8"/>
    </row>
    <row r="1717" spans="22:22">
      <c r="V1717" s="8"/>
    </row>
    <row r="1718" spans="22:22">
      <c r="V1718" s="8"/>
    </row>
    <row r="1719" spans="22:22">
      <c r="V1719" s="8"/>
    </row>
    <row r="1720" spans="22:22">
      <c r="V1720" s="8"/>
    </row>
    <row r="1721" spans="22:22">
      <c r="V1721" s="8"/>
    </row>
    <row r="1722" spans="22:22">
      <c r="V1722" s="8"/>
    </row>
    <row r="1723" spans="22:22">
      <c r="V1723" s="8"/>
    </row>
    <row r="1724" spans="22:22">
      <c r="V1724" s="8"/>
    </row>
    <row r="1725" spans="22:22">
      <c r="V1725" s="8"/>
    </row>
    <row r="1726" spans="22:22">
      <c r="V1726" s="8"/>
    </row>
    <row r="1727" spans="22:22">
      <c r="V1727" s="8"/>
    </row>
    <row r="1728" spans="22:22">
      <c r="V1728" s="8"/>
    </row>
    <row r="1729" spans="22:22">
      <c r="V1729" s="8"/>
    </row>
    <row r="1730" spans="22:22">
      <c r="V1730" s="8"/>
    </row>
    <row r="1731" spans="22:22">
      <c r="V1731" s="8"/>
    </row>
    <row r="1732" spans="22:22">
      <c r="V1732" s="8"/>
    </row>
    <row r="1733" spans="22:22">
      <c r="V1733" s="8"/>
    </row>
    <row r="1734" spans="22:22">
      <c r="V1734" s="8"/>
    </row>
    <row r="1735" spans="22:22">
      <c r="V1735" s="8"/>
    </row>
    <row r="1736" spans="22:22">
      <c r="V1736" s="8"/>
    </row>
    <row r="1737" spans="22:22">
      <c r="V1737" s="8"/>
    </row>
    <row r="1738" spans="22:22">
      <c r="V1738" s="8"/>
    </row>
    <row r="1739" spans="22:22">
      <c r="V1739" s="8"/>
    </row>
    <row r="1740" spans="22:22">
      <c r="V1740" s="8"/>
    </row>
    <row r="1741" spans="22:22">
      <c r="V1741" s="8"/>
    </row>
    <row r="1742" spans="22:22">
      <c r="V1742" s="8"/>
    </row>
    <row r="1743" spans="22:22">
      <c r="V1743" s="8"/>
    </row>
    <row r="1744" spans="22:22">
      <c r="V1744" s="8"/>
    </row>
    <row r="1745" spans="22:22">
      <c r="V1745" s="8"/>
    </row>
    <row r="1746" spans="22:22">
      <c r="V1746" s="8"/>
    </row>
    <row r="1747" spans="22:22">
      <c r="V1747" s="8"/>
    </row>
    <row r="1748" spans="22:22">
      <c r="V1748" s="8"/>
    </row>
    <row r="1749" spans="22:22">
      <c r="V1749" s="8"/>
    </row>
    <row r="1750" spans="22:22">
      <c r="V1750" s="8"/>
    </row>
    <row r="1751" spans="22:22">
      <c r="V1751" s="8"/>
    </row>
    <row r="1752" spans="22:22">
      <c r="V1752" s="8"/>
    </row>
    <row r="1753" spans="22:22">
      <c r="V1753" s="8"/>
    </row>
    <row r="1754" spans="22:22">
      <c r="V1754" s="8"/>
    </row>
    <row r="1755" spans="22:22">
      <c r="V1755" s="8"/>
    </row>
    <row r="1756" spans="22:22">
      <c r="V1756" s="8"/>
    </row>
    <row r="1757" spans="22:22">
      <c r="V1757" s="8"/>
    </row>
    <row r="1758" spans="22:22">
      <c r="V1758" s="8"/>
    </row>
    <row r="1759" spans="22:22">
      <c r="V1759" s="8"/>
    </row>
    <row r="1760" spans="22:22">
      <c r="V1760" s="8"/>
    </row>
    <row r="1761" spans="22:22">
      <c r="V1761" s="8"/>
    </row>
    <row r="1762" spans="22:22">
      <c r="V1762" s="8"/>
    </row>
    <row r="1763" spans="22:22">
      <c r="V1763" s="8"/>
    </row>
    <row r="1764" spans="22:22">
      <c r="V1764" s="8"/>
    </row>
    <row r="1765" spans="22:22">
      <c r="V1765" s="8"/>
    </row>
    <row r="1766" spans="22:22">
      <c r="V1766" s="8"/>
    </row>
    <row r="1767" spans="22:22">
      <c r="V1767" s="8"/>
    </row>
    <row r="1768" spans="22:22">
      <c r="V1768" s="8"/>
    </row>
    <row r="1769" spans="22:22">
      <c r="V1769" s="8"/>
    </row>
    <row r="1770" spans="22:22">
      <c r="V1770" s="8"/>
    </row>
    <row r="1771" spans="22:22">
      <c r="V1771" s="8"/>
    </row>
    <row r="1772" spans="22:22">
      <c r="V1772" s="8"/>
    </row>
    <row r="1773" spans="22:22">
      <c r="V1773" s="8"/>
    </row>
    <row r="1774" spans="22:22">
      <c r="V1774" s="8"/>
    </row>
    <row r="1775" spans="22:22">
      <c r="V1775" s="8"/>
    </row>
    <row r="1776" spans="22:22">
      <c r="V1776" s="8"/>
    </row>
    <row r="1777" spans="22:22">
      <c r="V1777" s="8"/>
    </row>
    <row r="1778" spans="22:22">
      <c r="V1778" s="8"/>
    </row>
    <row r="1779" spans="22:22">
      <c r="V1779" s="8"/>
    </row>
    <row r="1780" spans="22:22">
      <c r="V1780" s="8"/>
    </row>
    <row r="1781" spans="22:22">
      <c r="V1781" s="8"/>
    </row>
    <row r="1782" spans="22:22">
      <c r="V1782" s="8"/>
    </row>
    <row r="1783" spans="22:22">
      <c r="V1783" s="8"/>
    </row>
    <row r="1784" spans="22:22">
      <c r="V1784" s="8"/>
    </row>
    <row r="1785" spans="22:22">
      <c r="V1785" s="8"/>
    </row>
    <row r="1786" spans="22:22">
      <c r="V1786" s="8"/>
    </row>
    <row r="1787" spans="22:22">
      <c r="V1787" s="8"/>
    </row>
    <row r="1788" spans="22:22">
      <c r="V1788" s="8"/>
    </row>
    <row r="1789" spans="22:22">
      <c r="V1789" s="8"/>
    </row>
    <row r="1790" spans="22:22">
      <c r="V1790" s="8"/>
    </row>
    <row r="1791" spans="22:22">
      <c r="V1791" s="8"/>
    </row>
    <row r="1792" spans="22:22">
      <c r="V1792" s="8"/>
    </row>
    <row r="1793" spans="22:22">
      <c r="V1793" s="8"/>
    </row>
    <row r="1794" spans="22:22">
      <c r="V1794" s="8"/>
    </row>
    <row r="1795" spans="22:22">
      <c r="V1795" s="8"/>
    </row>
    <row r="1796" spans="22:22">
      <c r="V1796" s="8"/>
    </row>
    <row r="1797" spans="22:22">
      <c r="V1797" s="8"/>
    </row>
    <row r="1798" spans="22:22">
      <c r="V1798" s="8"/>
    </row>
    <row r="1799" spans="22:22">
      <c r="V1799" s="8"/>
    </row>
    <row r="1800" spans="22:22">
      <c r="V1800" s="8"/>
    </row>
    <row r="1801" spans="22:22">
      <c r="V1801" s="8"/>
    </row>
    <row r="1802" spans="22:22">
      <c r="V1802" s="8"/>
    </row>
    <row r="1803" spans="22:22">
      <c r="V1803" s="8"/>
    </row>
    <row r="1804" spans="22:22">
      <c r="V1804" s="8"/>
    </row>
    <row r="1805" spans="22:22">
      <c r="V1805" s="8"/>
    </row>
    <row r="1806" spans="22:22">
      <c r="V1806" s="8"/>
    </row>
    <row r="1807" spans="22:22">
      <c r="V1807" s="8"/>
    </row>
    <row r="1808" spans="22:22">
      <c r="V1808" s="8"/>
    </row>
    <row r="1809" spans="22:22">
      <c r="V1809" s="8"/>
    </row>
    <row r="1810" spans="22:22">
      <c r="V1810" s="8"/>
    </row>
    <row r="1811" spans="22:22">
      <c r="V1811" s="8"/>
    </row>
    <row r="1812" spans="22:22">
      <c r="V1812" s="8"/>
    </row>
    <row r="1813" spans="22:22">
      <c r="V1813" s="8"/>
    </row>
    <row r="1814" spans="22:22">
      <c r="V1814" s="8"/>
    </row>
    <row r="1815" spans="22:22">
      <c r="V1815" s="8"/>
    </row>
    <row r="1816" spans="22:22">
      <c r="V1816" s="8"/>
    </row>
    <row r="1817" spans="22:22">
      <c r="V1817" s="8"/>
    </row>
    <row r="1818" spans="22:22">
      <c r="V1818" s="8"/>
    </row>
    <row r="1819" spans="22:22">
      <c r="V1819" s="8"/>
    </row>
    <row r="1820" spans="22:22">
      <c r="V1820" s="8"/>
    </row>
    <row r="1821" spans="22:22">
      <c r="V1821" s="8"/>
    </row>
    <row r="1822" spans="22:22">
      <c r="V1822" s="8"/>
    </row>
    <row r="1823" spans="22:22">
      <c r="V1823" s="8"/>
    </row>
    <row r="1824" spans="22:22">
      <c r="V1824" s="8"/>
    </row>
    <row r="1825" spans="22:22">
      <c r="V1825" s="8"/>
    </row>
    <row r="1826" spans="22:22">
      <c r="V1826" s="8"/>
    </row>
    <row r="1827" spans="22:22">
      <c r="V1827" s="8"/>
    </row>
    <row r="1828" spans="22:22">
      <c r="V1828" s="8"/>
    </row>
    <row r="1829" spans="22:22">
      <c r="V1829" s="8"/>
    </row>
    <row r="1830" spans="22:22">
      <c r="V1830" s="8"/>
    </row>
    <row r="1831" spans="22:22">
      <c r="V1831" s="8"/>
    </row>
    <row r="1832" spans="22:22">
      <c r="V1832" s="8"/>
    </row>
    <row r="1833" spans="22:22">
      <c r="V1833" s="8"/>
    </row>
    <row r="1834" spans="22:22">
      <c r="V1834" s="8"/>
    </row>
    <row r="1835" spans="22:22">
      <c r="V1835" s="8"/>
    </row>
    <row r="1836" spans="22:22">
      <c r="V1836" s="8"/>
    </row>
    <row r="1837" spans="22:22">
      <c r="V1837" s="8"/>
    </row>
    <row r="1838" spans="22:22">
      <c r="V1838" s="8"/>
    </row>
    <row r="1839" spans="22:22">
      <c r="V1839" s="8"/>
    </row>
    <row r="1840" spans="22:22">
      <c r="V1840" s="8"/>
    </row>
    <row r="1841" spans="22:22">
      <c r="V1841" s="8"/>
    </row>
    <row r="1842" spans="22:22">
      <c r="V1842" s="8"/>
    </row>
    <row r="1843" spans="22:22">
      <c r="V1843" s="8"/>
    </row>
    <row r="1844" spans="22:22">
      <c r="V1844" s="8"/>
    </row>
    <row r="1845" spans="22:22">
      <c r="V1845" s="8"/>
    </row>
    <row r="1846" spans="22:22">
      <c r="V1846" s="8"/>
    </row>
    <row r="1847" spans="22:22">
      <c r="V1847" s="8"/>
    </row>
    <row r="1848" spans="22:22">
      <c r="V1848" s="8"/>
    </row>
    <row r="1849" spans="22:22">
      <c r="V1849" s="8"/>
    </row>
    <row r="1850" spans="22:22">
      <c r="V1850" s="8"/>
    </row>
    <row r="1851" spans="22:22">
      <c r="V1851" s="8"/>
    </row>
    <row r="1852" spans="22:22">
      <c r="V1852" s="8"/>
    </row>
    <row r="1853" spans="22:22">
      <c r="V1853" s="8"/>
    </row>
    <row r="1854" spans="22:22">
      <c r="V1854" s="8"/>
    </row>
    <row r="1855" spans="22:22">
      <c r="V1855" s="8"/>
    </row>
    <row r="1856" spans="22:22">
      <c r="V1856" s="8"/>
    </row>
    <row r="1857" spans="22:22">
      <c r="V1857" s="8"/>
    </row>
    <row r="1858" spans="22:22">
      <c r="V1858" s="8"/>
    </row>
    <row r="1859" spans="22:22">
      <c r="V1859" s="8"/>
    </row>
    <row r="1860" spans="22:22">
      <c r="V1860" s="8"/>
    </row>
    <row r="1861" spans="22:22">
      <c r="V1861" s="8"/>
    </row>
    <row r="1862" spans="22:22">
      <c r="V1862" s="8"/>
    </row>
    <row r="1863" spans="22:22">
      <c r="V1863" s="8"/>
    </row>
    <row r="1864" spans="22:22">
      <c r="V1864" s="8"/>
    </row>
    <row r="1865" spans="22:22">
      <c r="V1865" s="8"/>
    </row>
    <row r="1866" spans="22:22">
      <c r="V1866" s="8"/>
    </row>
    <row r="1867" spans="22:22">
      <c r="V1867" s="8"/>
    </row>
    <row r="1868" spans="22:22">
      <c r="V1868" s="8"/>
    </row>
    <row r="1869" spans="22:22">
      <c r="V1869" s="8"/>
    </row>
    <row r="1870" spans="22:22">
      <c r="V1870" s="8"/>
    </row>
    <row r="1871" spans="22:22">
      <c r="V1871" s="8"/>
    </row>
    <row r="1872" spans="22:22">
      <c r="V1872" s="8"/>
    </row>
    <row r="1873" spans="22:22">
      <c r="V1873" s="8"/>
    </row>
    <row r="1874" spans="22:22">
      <c r="V1874" s="8"/>
    </row>
    <row r="1875" spans="22:22">
      <c r="V1875" s="8"/>
    </row>
    <row r="1876" spans="22:22">
      <c r="V1876" s="8"/>
    </row>
    <row r="1877" spans="22:22">
      <c r="V1877" s="8"/>
    </row>
    <row r="1878" spans="22:22">
      <c r="V1878" s="8"/>
    </row>
    <row r="1879" spans="22:22">
      <c r="V1879" s="8"/>
    </row>
    <row r="1880" spans="22:22">
      <c r="V1880" s="8"/>
    </row>
    <row r="1881" spans="22:22">
      <c r="V1881" s="8"/>
    </row>
    <row r="1882" spans="22:22">
      <c r="V1882" s="8"/>
    </row>
    <row r="1883" spans="22:22">
      <c r="V1883" s="8"/>
    </row>
    <row r="1884" spans="22:22">
      <c r="V1884" s="8"/>
    </row>
    <row r="1885" spans="22:22">
      <c r="V1885" s="8"/>
    </row>
    <row r="1886" spans="22:22">
      <c r="V1886" s="8"/>
    </row>
    <row r="1887" spans="22:22">
      <c r="V1887" s="8"/>
    </row>
    <row r="1888" spans="22:22">
      <c r="V1888" s="8"/>
    </row>
    <row r="1889" spans="22:22">
      <c r="V1889" s="8"/>
    </row>
    <row r="1890" spans="22:22">
      <c r="V1890" s="8"/>
    </row>
    <row r="1891" spans="22:22">
      <c r="V1891" s="8"/>
    </row>
    <row r="1892" spans="22:22">
      <c r="V1892" s="8"/>
    </row>
    <row r="1893" spans="22:22">
      <c r="V1893" s="8"/>
    </row>
    <row r="1894" spans="22:22">
      <c r="V1894" s="8"/>
    </row>
    <row r="1895" spans="22:22">
      <c r="V1895" s="8"/>
    </row>
    <row r="1896" spans="22:22">
      <c r="V1896" s="8"/>
    </row>
    <row r="1897" spans="22:22">
      <c r="V1897" s="8"/>
    </row>
    <row r="1898" spans="22:22">
      <c r="V1898" s="8"/>
    </row>
    <row r="1899" spans="22:22">
      <c r="V1899" s="8"/>
    </row>
    <row r="1900" spans="22:22">
      <c r="V1900" s="8"/>
    </row>
    <row r="1901" spans="22:22">
      <c r="V1901" s="8"/>
    </row>
    <row r="1902" spans="22:22">
      <c r="V1902" s="8"/>
    </row>
    <row r="1903" spans="22:22">
      <c r="V1903" s="8"/>
    </row>
    <row r="1904" spans="22:22">
      <c r="V1904" s="8"/>
    </row>
    <row r="1905" spans="22:22">
      <c r="V1905" s="8"/>
    </row>
    <row r="1906" spans="22:22">
      <c r="V1906" s="8"/>
    </row>
    <row r="1907" spans="22:22">
      <c r="V1907" s="8"/>
    </row>
    <row r="1908" spans="22:22">
      <c r="V1908" s="8"/>
    </row>
    <row r="1909" spans="22:22">
      <c r="V1909" s="8"/>
    </row>
    <row r="1910" spans="22:22">
      <c r="V1910" s="8"/>
    </row>
    <row r="1911" spans="22:22">
      <c r="V1911" s="8"/>
    </row>
    <row r="1912" spans="22:22">
      <c r="V1912" s="8"/>
    </row>
    <row r="1913" spans="22:22">
      <c r="V1913" s="8"/>
    </row>
    <row r="1914" spans="22:22">
      <c r="V1914" s="8"/>
    </row>
    <row r="1915" spans="22:22">
      <c r="V1915" s="8"/>
    </row>
    <row r="1916" spans="22:22">
      <c r="V1916" s="8"/>
    </row>
    <row r="1917" spans="22:22">
      <c r="V1917" s="8"/>
    </row>
    <row r="1918" spans="22:22">
      <c r="V1918" s="8"/>
    </row>
    <row r="1919" spans="22:22">
      <c r="V1919" s="8"/>
    </row>
    <row r="1920" spans="22:22">
      <c r="V1920" s="8"/>
    </row>
    <row r="1921" spans="22:22">
      <c r="V1921" s="8"/>
    </row>
    <row r="1922" spans="22:22">
      <c r="V1922" s="8"/>
    </row>
    <row r="1923" spans="22:22">
      <c r="V1923" s="8"/>
    </row>
    <row r="1924" spans="22:22">
      <c r="V1924" s="8"/>
    </row>
    <row r="1925" spans="22:22">
      <c r="V1925" s="8"/>
    </row>
    <row r="1926" spans="22:22">
      <c r="V1926" s="8"/>
    </row>
    <row r="1927" spans="22:22">
      <c r="V1927" s="8"/>
    </row>
    <row r="1928" spans="22:22">
      <c r="V1928" s="8"/>
    </row>
    <row r="1929" spans="22:22">
      <c r="V1929" s="8"/>
    </row>
    <row r="1930" spans="22:22">
      <c r="V1930" s="8"/>
    </row>
    <row r="1931" spans="22:22">
      <c r="V1931" s="8"/>
    </row>
    <row r="1932" spans="22:22">
      <c r="V1932" s="8"/>
    </row>
    <row r="1933" spans="22:22">
      <c r="V1933" s="8"/>
    </row>
    <row r="1934" spans="22:22">
      <c r="V1934" s="8"/>
    </row>
    <row r="1935" spans="22:22">
      <c r="V1935" s="8"/>
    </row>
    <row r="1936" spans="22:22">
      <c r="V1936" s="8"/>
    </row>
    <row r="1937" spans="22:22">
      <c r="V1937" s="8"/>
    </row>
    <row r="1938" spans="22:22">
      <c r="V1938" s="8"/>
    </row>
    <row r="1939" spans="22:22">
      <c r="V1939" s="8"/>
    </row>
    <row r="1940" spans="22:22">
      <c r="V1940" s="8"/>
    </row>
    <row r="1941" spans="22:22">
      <c r="V1941" s="8"/>
    </row>
    <row r="1942" spans="22:22">
      <c r="V1942" s="8"/>
    </row>
    <row r="1943" spans="22:22">
      <c r="V1943" s="8"/>
    </row>
    <row r="1944" spans="22:22">
      <c r="V1944" s="8"/>
    </row>
    <row r="1945" spans="22:22">
      <c r="V1945" s="8"/>
    </row>
    <row r="1946" spans="22:22">
      <c r="V1946" s="8"/>
    </row>
    <row r="1947" spans="22:22">
      <c r="V1947" s="8"/>
    </row>
    <row r="1948" spans="22:22">
      <c r="V1948" s="8"/>
    </row>
    <row r="1949" spans="22:22">
      <c r="V1949" s="8"/>
    </row>
    <row r="1950" spans="22:22">
      <c r="V1950" s="8"/>
    </row>
    <row r="1951" spans="22:22">
      <c r="V1951" s="8"/>
    </row>
    <row r="1952" spans="22:22">
      <c r="V1952" s="8"/>
    </row>
    <row r="1953" spans="22:22">
      <c r="V1953" s="8"/>
    </row>
    <row r="1954" spans="22:22">
      <c r="V1954" s="8"/>
    </row>
    <row r="1955" spans="22:22">
      <c r="V1955" s="8"/>
    </row>
    <row r="1956" spans="22:22">
      <c r="V1956" s="8"/>
    </row>
    <row r="1957" spans="22:22">
      <c r="V1957" s="8"/>
    </row>
    <row r="1958" spans="22:22">
      <c r="V1958" s="8"/>
    </row>
    <row r="1959" spans="22:22">
      <c r="V1959" s="8"/>
    </row>
    <row r="1960" spans="22:22">
      <c r="V1960" s="8"/>
    </row>
    <row r="1961" spans="22:22">
      <c r="V1961" s="8"/>
    </row>
    <row r="1962" spans="22:22">
      <c r="V1962" s="8"/>
    </row>
    <row r="1963" spans="22:22">
      <c r="V1963" s="8"/>
    </row>
    <row r="1964" spans="22:22">
      <c r="V1964" s="8"/>
    </row>
    <row r="1965" spans="22:22">
      <c r="V1965" s="8"/>
    </row>
    <row r="1966" spans="22:22">
      <c r="V1966" s="8"/>
    </row>
    <row r="1967" spans="22:22">
      <c r="V1967" s="8"/>
    </row>
    <row r="1968" spans="22:22">
      <c r="V1968" s="8"/>
    </row>
    <row r="1969" spans="22:22">
      <c r="V1969" s="8"/>
    </row>
    <row r="1970" spans="22:22">
      <c r="V1970" s="8"/>
    </row>
    <row r="1971" spans="22:22">
      <c r="V1971" s="8"/>
    </row>
    <row r="1972" spans="22:22">
      <c r="V1972" s="8"/>
    </row>
    <row r="1973" spans="22:22">
      <c r="V1973" s="8"/>
    </row>
    <row r="1974" spans="22:22">
      <c r="V1974" s="8"/>
    </row>
    <row r="1975" spans="22:22">
      <c r="V1975" s="8"/>
    </row>
    <row r="1976" spans="22:22">
      <c r="V1976" s="8"/>
    </row>
    <row r="1977" spans="22:22">
      <c r="V1977" s="8"/>
    </row>
    <row r="1978" spans="22:22">
      <c r="V1978" s="8"/>
    </row>
    <row r="1979" spans="22:22">
      <c r="V1979" s="8"/>
    </row>
    <row r="1980" spans="22:22">
      <c r="V1980" s="8"/>
    </row>
    <row r="1981" spans="22:22">
      <c r="V1981" s="8"/>
    </row>
    <row r="1982" spans="22:22">
      <c r="V1982" s="8"/>
    </row>
    <row r="1983" spans="22:22">
      <c r="V1983" s="8"/>
    </row>
    <row r="1984" spans="22:22">
      <c r="V1984" s="8"/>
    </row>
    <row r="1985" spans="22:22">
      <c r="V1985" s="8"/>
    </row>
    <row r="1986" spans="22:22">
      <c r="V1986" s="8"/>
    </row>
    <row r="1987" spans="22:22">
      <c r="V1987" s="8"/>
    </row>
    <row r="1988" spans="22:22">
      <c r="V1988" s="8"/>
    </row>
    <row r="1989" spans="22:22">
      <c r="V1989" s="8"/>
    </row>
    <row r="1990" spans="22:22">
      <c r="V1990" s="8"/>
    </row>
    <row r="1991" spans="22:22">
      <c r="V1991" s="8"/>
    </row>
    <row r="1992" spans="22:22">
      <c r="V1992" s="8"/>
    </row>
    <row r="1993" spans="22:22">
      <c r="V1993" s="8"/>
    </row>
    <row r="1994" spans="22:22">
      <c r="V1994" s="8"/>
    </row>
    <row r="1995" spans="22:22">
      <c r="V1995" s="8"/>
    </row>
    <row r="1996" spans="22:22">
      <c r="V1996" s="8"/>
    </row>
    <row r="1997" spans="22:22">
      <c r="V1997" s="8"/>
    </row>
    <row r="1998" spans="22:22">
      <c r="V1998" s="8"/>
    </row>
    <row r="1999" spans="22:22">
      <c r="V1999" s="8"/>
    </row>
    <row r="2000" spans="22:22">
      <c r="V2000" s="8"/>
    </row>
    <row r="2001" spans="22:22">
      <c r="V2001" s="8"/>
    </row>
    <row r="2002" spans="22:22">
      <c r="V2002" s="8"/>
    </row>
    <row r="2003" spans="22:22">
      <c r="V2003" s="8"/>
    </row>
    <row r="2004" spans="22:22">
      <c r="V2004" s="8"/>
    </row>
    <row r="2005" spans="22:22">
      <c r="V2005" s="8"/>
    </row>
    <row r="2006" spans="22:22">
      <c r="V2006" s="8"/>
    </row>
    <row r="2007" spans="22:22">
      <c r="V2007" s="8"/>
    </row>
    <row r="2008" spans="22:22">
      <c r="V2008" s="8"/>
    </row>
    <row r="2009" spans="22:22">
      <c r="V2009" s="8"/>
    </row>
    <row r="2010" spans="22:22">
      <c r="V2010" s="8"/>
    </row>
    <row r="2011" spans="22:22">
      <c r="V2011" s="8"/>
    </row>
    <row r="2012" spans="22:22">
      <c r="V2012" s="8"/>
    </row>
    <row r="2013" spans="22:22">
      <c r="V2013" s="8"/>
    </row>
    <row r="2014" spans="22:22">
      <c r="V2014" s="8"/>
    </row>
    <row r="2015" spans="22:22">
      <c r="V2015" s="8"/>
    </row>
    <row r="2016" spans="22:22">
      <c r="V2016" s="8"/>
    </row>
    <row r="2017" spans="22:22">
      <c r="V2017" s="8"/>
    </row>
    <row r="2018" spans="22:22">
      <c r="V2018" s="8"/>
    </row>
    <row r="2019" spans="22:22">
      <c r="V2019" s="8"/>
    </row>
    <row r="2020" spans="22:22">
      <c r="V2020" s="8"/>
    </row>
    <row r="2021" spans="22:22">
      <c r="V2021" s="8"/>
    </row>
    <row r="2022" spans="22:22">
      <c r="V2022" s="8"/>
    </row>
    <row r="2023" spans="22:22">
      <c r="V2023" s="8"/>
    </row>
    <row r="2024" spans="22:22">
      <c r="V2024" s="8"/>
    </row>
    <row r="2025" spans="22:22">
      <c r="V2025" s="8"/>
    </row>
    <row r="2026" spans="22:22">
      <c r="V2026" s="8"/>
    </row>
    <row r="2027" spans="22:22">
      <c r="V2027" s="8"/>
    </row>
    <row r="2028" spans="22:22">
      <c r="V2028" s="8"/>
    </row>
    <row r="2029" spans="22:22">
      <c r="V2029" s="8"/>
    </row>
    <row r="2030" spans="22:22">
      <c r="V2030" s="8"/>
    </row>
    <row r="2031" spans="22:22">
      <c r="V2031" s="8"/>
    </row>
    <row r="2032" spans="22:22">
      <c r="V2032" s="8"/>
    </row>
    <row r="2033" spans="22:22">
      <c r="V2033" s="8"/>
    </row>
    <row r="2034" spans="22:22">
      <c r="V2034" s="8"/>
    </row>
    <row r="2035" spans="22:22">
      <c r="V2035" s="8"/>
    </row>
    <row r="2036" spans="22:22">
      <c r="V2036" s="8"/>
    </row>
    <row r="2037" spans="22:22">
      <c r="V2037" s="8"/>
    </row>
    <row r="2038" spans="22:22">
      <c r="V2038" s="8"/>
    </row>
    <row r="2039" spans="22:22">
      <c r="V2039" s="8"/>
    </row>
    <row r="2040" spans="22:22">
      <c r="V2040" s="8"/>
    </row>
    <row r="2041" spans="22:22">
      <c r="V2041" s="8"/>
    </row>
    <row r="2042" spans="22:22">
      <c r="V2042" s="8"/>
    </row>
    <row r="2043" spans="22:22">
      <c r="V2043" s="8"/>
    </row>
    <row r="2044" spans="22:22">
      <c r="V2044" s="8"/>
    </row>
    <row r="2045" spans="22:22">
      <c r="V2045" s="8"/>
    </row>
    <row r="2046" spans="22:22">
      <c r="V2046" s="8"/>
    </row>
    <row r="2047" spans="22:22">
      <c r="V2047" s="8"/>
    </row>
    <row r="2048" spans="22:22">
      <c r="V2048" s="8"/>
    </row>
    <row r="2049" spans="22:22">
      <c r="V2049" s="8"/>
    </row>
    <row r="2050" spans="22:22">
      <c r="V2050" s="8"/>
    </row>
    <row r="2051" spans="22:22">
      <c r="V2051" s="8"/>
    </row>
    <row r="2052" spans="22:22">
      <c r="V2052" s="8"/>
    </row>
    <row r="2053" spans="22:22">
      <c r="V2053" s="8"/>
    </row>
    <row r="2054" spans="22:22">
      <c r="V2054" s="8"/>
    </row>
    <row r="2055" spans="22:22">
      <c r="V2055" s="8"/>
    </row>
    <row r="2056" spans="22:22">
      <c r="V2056" s="8"/>
    </row>
    <row r="2057" spans="22:22">
      <c r="V2057" s="8"/>
    </row>
    <row r="2058" spans="22:22">
      <c r="V2058" s="8"/>
    </row>
    <row r="2059" spans="22:22">
      <c r="V2059" s="8"/>
    </row>
    <row r="2060" spans="22:22">
      <c r="V2060" s="8"/>
    </row>
    <row r="2061" spans="22:22">
      <c r="V2061" s="8"/>
    </row>
    <row r="2062" spans="22:22">
      <c r="V2062" s="8"/>
    </row>
    <row r="2063" spans="22:22">
      <c r="V2063" s="8"/>
    </row>
    <row r="2064" spans="22:22">
      <c r="V2064" s="8"/>
    </row>
    <row r="2065" spans="22:22">
      <c r="V2065" s="8"/>
    </row>
    <row r="2066" spans="22:22">
      <c r="V2066" s="8"/>
    </row>
    <row r="2067" spans="22:22">
      <c r="V2067" s="8"/>
    </row>
    <row r="2068" spans="22:22">
      <c r="V2068" s="8"/>
    </row>
    <row r="2069" spans="22:22">
      <c r="V2069" s="8"/>
    </row>
    <row r="2070" spans="22:22">
      <c r="V2070" s="8"/>
    </row>
    <row r="2071" spans="22:22">
      <c r="V2071" s="8"/>
    </row>
    <row r="2072" spans="22:22">
      <c r="V2072" s="8"/>
    </row>
    <row r="2073" spans="22:22">
      <c r="V2073" s="8"/>
    </row>
    <row r="2074" spans="22:22">
      <c r="V2074" s="8"/>
    </row>
    <row r="2075" spans="22:22">
      <c r="V2075" s="8"/>
    </row>
    <row r="2076" spans="22:22">
      <c r="V2076" s="8"/>
    </row>
    <row r="2077" spans="22:22">
      <c r="V2077" s="8"/>
    </row>
    <row r="2078" spans="22:22">
      <c r="V2078" s="8"/>
    </row>
    <row r="2079" spans="22:22">
      <c r="V2079" s="8"/>
    </row>
    <row r="2080" spans="22:22">
      <c r="V2080" s="8"/>
    </row>
    <row r="2081" spans="22:22">
      <c r="V2081" s="8"/>
    </row>
    <row r="2082" spans="22:22">
      <c r="V2082" s="8"/>
    </row>
    <row r="2083" spans="22:22">
      <c r="V2083" s="8"/>
    </row>
    <row r="2084" spans="22:22">
      <c r="V2084" s="8"/>
    </row>
    <row r="2085" spans="22:22">
      <c r="V2085" s="8"/>
    </row>
    <row r="2086" spans="22:22">
      <c r="V2086" s="8"/>
    </row>
    <row r="2087" spans="22:22">
      <c r="V2087" s="8"/>
    </row>
    <row r="2088" spans="22:22">
      <c r="V2088" s="8"/>
    </row>
    <row r="2089" spans="22:22">
      <c r="V2089" s="8"/>
    </row>
    <row r="2090" spans="22:22">
      <c r="V2090" s="8"/>
    </row>
    <row r="2091" spans="22:22">
      <c r="V2091" s="8"/>
    </row>
    <row r="2092" spans="22:22">
      <c r="V2092" s="8"/>
    </row>
    <row r="2093" spans="22:22">
      <c r="V2093" s="8"/>
    </row>
    <row r="2094" spans="22:22">
      <c r="V2094" s="8"/>
    </row>
    <row r="2095" spans="22:22">
      <c r="V2095" s="8"/>
    </row>
    <row r="2096" spans="22:22">
      <c r="V2096" s="8"/>
    </row>
    <row r="2097" spans="22:22">
      <c r="V2097" s="8"/>
    </row>
    <row r="2098" spans="22:22">
      <c r="V2098" s="8"/>
    </row>
    <row r="2099" spans="22:22">
      <c r="V2099" s="8"/>
    </row>
    <row r="2100" spans="22:22">
      <c r="V2100" s="8"/>
    </row>
    <row r="2101" spans="22:22">
      <c r="V2101" s="8"/>
    </row>
    <row r="2102" spans="22:22">
      <c r="V2102" s="8"/>
    </row>
    <row r="2103" spans="22:22">
      <c r="V2103" s="8"/>
    </row>
    <row r="2104" spans="22:22">
      <c r="V2104" s="8"/>
    </row>
    <row r="2105" spans="22:22">
      <c r="V2105" s="8"/>
    </row>
    <row r="2106" spans="22:22">
      <c r="V2106" s="8"/>
    </row>
    <row r="2107" spans="22:22">
      <c r="V2107" s="8"/>
    </row>
    <row r="2108" spans="22:22">
      <c r="V2108" s="8"/>
    </row>
    <row r="2109" spans="22:22">
      <c r="V2109" s="8"/>
    </row>
    <row r="2110" spans="22:22">
      <c r="V2110" s="8"/>
    </row>
    <row r="2111" spans="22:22">
      <c r="V2111" s="8"/>
    </row>
    <row r="2112" spans="22:22">
      <c r="V2112" s="8"/>
    </row>
    <row r="2113" spans="22:22">
      <c r="V2113" s="8"/>
    </row>
    <row r="2114" spans="22:22">
      <c r="V2114" s="8"/>
    </row>
    <row r="2115" spans="22:22">
      <c r="V2115" s="8"/>
    </row>
    <row r="2116" spans="22:22">
      <c r="V2116" s="8"/>
    </row>
    <row r="2117" spans="22:22">
      <c r="V2117" s="8"/>
    </row>
    <row r="2118" spans="22:22">
      <c r="V2118" s="8"/>
    </row>
    <row r="2119" spans="22:22">
      <c r="V2119" s="8"/>
    </row>
    <row r="2120" spans="22:22">
      <c r="V2120" s="8"/>
    </row>
    <row r="2121" spans="22:22">
      <c r="V2121" s="8"/>
    </row>
    <row r="2122" spans="22:22">
      <c r="V2122" s="8"/>
    </row>
    <row r="2123" spans="22:22">
      <c r="V2123" s="8"/>
    </row>
    <row r="2124" spans="22:22">
      <c r="V2124" s="8"/>
    </row>
    <row r="2125" spans="22:22">
      <c r="V2125" s="8"/>
    </row>
    <row r="2126" spans="22:22">
      <c r="V2126" s="8"/>
    </row>
    <row r="2127" spans="22:22">
      <c r="V2127" s="8"/>
    </row>
    <row r="2128" spans="22:22">
      <c r="V2128" s="8"/>
    </row>
    <row r="2129" spans="22:22">
      <c r="V2129" s="8"/>
    </row>
    <row r="2130" spans="22:22">
      <c r="V2130" s="8"/>
    </row>
    <row r="2131" spans="22:22">
      <c r="V2131" s="8"/>
    </row>
    <row r="2132" spans="22:22">
      <c r="V2132" s="8"/>
    </row>
    <row r="2133" spans="22:22">
      <c r="V2133" s="8"/>
    </row>
    <row r="2134" spans="22:22">
      <c r="V2134" s="8"/>
    </row>
    <row r="2135" spans="22:22">
      <c r="V2135" s="8"/>
    </row>
    <row r="2136" spans="22:22">
      <c r="V2136" s="8"/>
    </row>
    <row r="2137" spans="22:22">
      <c r="V2137" s="8"/>
    </row>
    <row r="2138" spans="22:22">
      <c r="V2138" s="8"/>
    </row>
    <row r="2139" spans="22:22">
      <c r="V2139" s="8"/>
    </row>
    <row r="2140" spans="22:22">
      <c r="V2140" s="8"/>
    </row>
    <row r="2141" spans="22:22">
      <c r="V2141" s="8"/>
    </row>
    <row r="2142" spans="22:22">
      <c r="V2142" s="8"/>
    </row>
    <row r="2143" spans="22:22">
      <c r="V2143" s="8"/>
    </row>
    <row r="2144" spans="22:22">
      <c r="V2144" s="8"/>
    </row>
    <row r="2145" spans="22:22">
      <c r="V2145" s="8"/>
    </row>
    <row r="2146" spans="22:22">
      <c r="V2146" s="8"/>
    </row>
    <row r="2147" spans="22:22">
      <c r="V2147" s="8"/>
    </row>
    <row r="2148" spans="22:22">
      <c r="V2148" s="8"/>
    </row>
    <row r="2149" spans="22:22">
      <c r="V2149" s="8"/>
    </row>
    <row r="2150" spans="22:22">
      <c r="V2150" s="8"/>
    </row>
    <row r="2151" spans="22:22">
      <c r="V2151" s="8"/>
    </row>
    <row r="2152" spans="22:22">
      <c r="V2152" s="8"/>
    </row>
    <row r="2153" spans="22:22">
      <c r="V2153" s="8"/>
    </row>
    <row r="2154" spans="22:22">
      <c r="V2154" s="8"/>
    </row>
    <row r="2155" spans="22:22">
      <c r="V2155" s="8"/>
    </row>
    <row r="2156" spans="22:22">
      <c r="V2156" s="8"/>
    </row>
    <row r="2157" spans="22:22">
      <c r="V2157" s="8"/>
    </row>
    <row r="2158" spans="22:22">
      <c r="V2158" s="8"/>
    </row>
    <row r="2159" spans="22:22">
      <c r="V2159" s="8"/>
    </row>
    <row r="2160" spans="22:22">
      <c r="V2160" s="8"/>
    </row>
    <row r="2161" spans="22:22">
      <c r="V2161" s="8"/>
    </row>
    <row r="2162" spans="22:22">
      <c r="V2162" s="8"/>
    </row>
    <row r="2163" spans="22:22">
      <c r="V2163" s="8"/>
    </row>
    <row r="2164" spans="22:22">
      <c r="V2164" s="8"/>
    </row>
    <row r="2165" spans="22:22">
      <c r="V2165" s="8"/>
    </row>
    <row r="2166" spans="22:22">
      <c r="V2166" s="8"/>
    </row>
    <row r="2167" spans="22:22">
      <c r="V2167" s="8"/>
    </row>
    <row r="2168" spans="22:22">
      <c r="V2168" s="8"/>
    </row>
    <row r="2169" spans="22:22">
      <c r="V2169" s="8"/>
    </row>
    <row r="2170" spans="22:22">
      <c r="V2170" s="8"/>
    </row>
    <row r="2171" spans="22:22">
      <c r="V2171" s="8"/>
    </row>
    <row r="2172" spans="22:22">
      <c r="V2172" s="8"/>
    </row>
    <row r="2173" spans="22:22">
      <c r="V2173" s="8"/>
    </row>
    <row r="2174" spans="22:22">
      <c r="V2174" s="8"/>
    </row>
    <row r="2175" spans="22:22">
      <c r="V2175" s="8"/>
    </row>
    <row r="2176" spans="22:22">
      <c r="V2176" s="8"/>
    </row>
    <row r="2177" spans="22:22">
      <c r="V2177" s="8"/>
    </row>
    <row r="2178" spans="22:22">
      <c r="V2178" s="8"/>
    </row>
    <row r="2179" spans="22:22">
      <c r="V2179" s="8"/>
    </row>
    <row r="2180" spans="22:22">
      <c r="V2180" s="8"/>
    </row>
    <row r="2181" spans="22:22">
      <c r="V2181" s="8"/>
    </row>
    <row r="2182" spans="22:22">
      <c r="V2182" s="8"/>
    </row>
    <row r="2183" spans="22:22">
      <c r="V2183" s="8"/>
    </row>
    <row r="2184" spans="22:22">
      <c r="V2184" s="8"/>
    </row>
    <row r="2185" spans="22:22">
      <c r="V2185" s="8"/>
    </row>
    <row r="2186" spans="22:22">
      <c r="V2186" s="8"/>
    </row>
    <row r="2187" spans="22:22">
      <c r="V2187" s="8"/>
    </row>
    <row r="2188" spans="22:22">
      <c r="V2188" s="8"/>
    </row>
    <row r="2189" spans="22:22">
      <c r="V2189" s="8"/>
    </row>
    <row r="2190" spans="22:22">
      <c r="V2190" s="8"/>
    </row>
    <row r="2191" spans="22:22">
      <c r="V2191" s="8"/>
    </row>
    <row r="2192" spans="22:22">
      <c r="V2192" s="8"/>
    </row>
    <row r="2193" spans="22:22">
      <c r="V2193" s="8"/>
    </row>
    <row r="2194" spans="22:22">
      <c r="V2194" s="8"/>
    </row>
    <row r="2195" spans="22:22">
      <c r="V2195" s="8"/>
    </row>
    <row r="2196" spans="22:22">
      <c r="V2196" s="8"/>
    </row>
    <row r="2197" spans="22:22">
      <c r="V2197" s="8"/>
    </row>
    <row r="2198" spans="22:22">
      <c r="V2198" s="8"/>
    </row>
    <row r="2199" spans="22:22">
      <c r="V2199" s="8"/>
    </row>
    <row r="2200" spans="22:22">
      <c r="V2200" s="8"/>
    </row>
    <row r="2201" spans="22:22">
      <c r="V2201" s="8"/>
    </row>
    <row r="2202" spans="22:22">
      <c r="V2202" s="8"/>
    </row>
    <row r="2203" spans="22:22">
      <c r="V2203" s="8"/>
    </row>
    <row r="2204" spans="22:22">
      <c r="V2204" s="8"/>
    </row>
    <row r="2205" spans="22:22">
      <c r="V2205" s="8"/>
    </row>
    <row r="2206" spans="22:22">
      <c r="V2206" s="8"/>
    </row>
    <row r="2207" spans="22:22">
      <c r="V2207" s="8"/>
    </row>
    <row r="2208" spans="22:22">
      <c r="V2208" s="8"/>
    </row>
    <row r="2209" spans="22:22">
      <c r="V2209" s="8"/>
    </row>
    <row r="2210" spans="22:22">
      <c r="V2210" s="8"/>
    </row>
    <row r="2211" spans="22:22">
      <c r="V2211" s="8"/>
    </row>
    <row r="2212" spans="22:22">
      <c r="V2212" s="8"/>
    </row>
    <row r="2213" spans="22:22">
      <c r="V2213" s="8"/>
    </row>
    <row r="2214" spans="22:22">
      <c r="V2214" s="8"/>
    </row>
    <row r="2215" spans="22:22">
      <c r="V2215" s="8"/>
    </row>
    <row r="2216" spans="22:22">
      <c r="V2216" s="8"/>
    </row>
    <row r="2217" spans="22:22">
      <c r="V2217" s="8"/>
    </row>
    <row r="2218" spans="22:22">
      <c r="V2218" s="8"/>
    </row>
    <row r="2219" spans="22:22">
      <c r="V2219" s="8"/>
    </row>
    <row r="2220" spans="22:22">
      <c r="V2220" s="8"/>
    </row>
    <row r="2221" spans="22:22">
      <c r="V2221" s="8"/>
    </row>
    <row r="2222" spans="22:22">
      <c r="V2222" s="8"/>
    </row>
    <row r="2223" spans="22:22">
      <c r="V2223" s="8"/>
    </row>
    <row r="2224" spans="22:22">
      <c r="V2224" s="8"/>
    </row>
    <row r="2225" spans="22:22">
      <c r="V2225" s="8"/>
    </row>
    <row r="2226" spans="22:22">
      <c r="V2226" s="8"/>
    </row>
    <row r="2227" spans="22:22">
      <c r="V2227" s="8"/>
    </row>
    <row r="2228" spans="22:22">
      <c r="V2228" s="8"/>
    </row>
    <row r="2229" spans="22:22">
      <c r="V2229" s="8"/>
    </row>
    <row r="2230" spans="22:22">
      <c r="V2230" s="8"/>
    </row>
    <row r="2231" spans="22:22">
      <c r="V2231" s="8"/>
    </row>
    <row r="2232" spans="22:22">
      <c r="V2232" s="8"/>
    </row>
    <row r="2233" spans="22:22">
      <c r="V2233" s="8"/>
    </row>
    <row r="2234" spans="22:22">
      <c r="V2234" s="8"/>
    </row>
    <row r="2235" spans="22:22">
      <c r="V2235" s="8"/>
    </row>
    <row r="2236" spans="22:22">
      <c r="V2236" s="8"/>
    </row>
    <row r="2237" spans="22:22">
      <c r="V2237" s="8"/>
    </row>
    <row r="2238" spans="22:22">
      <c r="V2238" s="8"/>
    </row>
    <row r="2239" spans="22:22">
      <c r="V2239" s="8"/>
    </row>
    <row r="2240" spans="22:22">
      <c r="V2240" s="8"/>
    </row>
    <row r="2241" spans="22:22">
      <c r="V2241" s="8"/>
    </row>
    <row r="2242" spans="22:22">
      <c r="V2242" s="8"/>
    </row>
    <row r="2243" spans="22:22">
      <c r="V2243" s="8"/>
    </row>
    <row r="2244" spans="22:22">
      <c r="V2244" s="8"/>
    </row>
    <row r="2245" spans="22:22">
      <c r="V2245" s="8"/>
    </row>
    <row r="2246" spans="22:22">
      <c r="V2246" s="8"/>
    </row>
    <row r="2247" spans="22:22">
      <c r="V2247" s="8"/>
    </row>
    <row r="2248" spans="22:22">
      <c r="V2248" s="8"/>
    </row>
    <row r="2249" spans="22:22">
      <c r="V2249" s="8"/>
    </row>
    <row r="2250" spans="22:22">
      <c r="V2250" s="8"/>
    </row>
    <row r="2251" spans="22:22">
      <c r="V2251" s="8"/>
    </row>
    <row r="2252" spans="22:22">
      <c r="V2252" s="8"/>
    </row>
    <row r="2253" spans="22:22">
      <c r="V2253" s="8"/>
    </row>
    <row r="2254" spans="22:22">
      <c r="V2254" s="8"/>
    </row>
    <row r="2255" spans="22:22">
      <c r="V2255" s="8"/>
    </row>
    <row r="2256" spans="22:22">
      <c r="V2256" s="8"/>
    </row>
    <row r="2257" spans="22:22">
      <c r="V2257" s="8"/>
    </row>
    <row r="2258" spans="22:22">
      <c r="V2258" s="8"/>
    </row>
    <row r="2259" spans="22:22">
      <c r="V2259" s="8"/>
    </row>
    <row r="2260" spans="22:22">
      <c r="V2260" s="8"/>
    </row>
    <row r="2261" spans="22:22">
      <c r="V2261" s="8"/>
    </row>
    <row r="2262" spans="22:22">
      <c r="V2262" s="8"/>
    </row>
    <row r="2263" spans="22:22">
      <c r="V2263" s="8"/>
    </row>
    <row r="2264" spans="22:22">
      <c r="V2264" s="8"/>
    </row>
    <row r="2265" spans="22:22">
      <c r="V2265" s="8"/>
    </row>
    <row r="2266" spans="22:22">
      <c r="V2266" s="8"/>
    </row>
    <row r="2267" spans="22:22">
      <c r="V2267" s="8"/>
    </row>
    <row r="2268" spans="22:22">
      <c r="V2268" s="8"/>
    </row>
    <row r="2269" spans="22:22">
      <c r="V2269" s="8"/>
    </row>
    <row r="2270" spans="22:22">
      <c r="V2270" s="8"/>
    </row>
    <row r="2271" spans="22:22">
      <c r="V2271" s="8"/>
    </row>
    <row r="2272" spans="22:22">
      <c r="V2272" s="8"/>
    </row>
    <row r="2273" spans="22:22">
      <c r="V2273" s="8"/>
    </row>
    <row r="2274" spans="22:22">
      <c r="V2274" s="8"/>
    </row>
    <row r="2275" spans="22:22">
      <c r="V2275" s="8"/>
    </row>
    <row r="2276" spans="22:22">
      <c r="V2276" s="8"/>
    </row>
    <row r="2277" spans="22:22">
      <c r="V2277" s="8"/>
    </row>
    <row r="2278" spans="22:22">
      <c r="V2278" s="8"/>
    </row>
    <row r="2279" spans="22:22">
      <c r="V2279" s="8"/>
    </row>
    <row r="2280" spans="22:22">
      <c r="V2280" s="8"/>
    </row>
    <row r="2281" spans="22:22">
      <c r="V2281" s="8"/>
    </row>
    <row r="2282" spans="22:22">
      <c r="V2282" s="8"/>
    </row>
    <row r="2283" spans="22:22">
      <c r="V2283" s="8"/>
    </row>
    <row r="2284" spans="22:22">
      <c r="V2284" s="8"/>
    </row>
    <row r="2285" spans="22:22">
      <c r="V2285" s="8"/>
    </row>
    <row r="2286" spans="22:22">
      <c r="V2286" s="8"/>
    </row>
    <row r="2287" spans="22:22">
      <c r="V2287" s="8"/>
    </row>
    <row r="2288" spans="22:22">
      <c r="V2288" s="8"/>
    </row>
    <row r="2289" spans="22:22">
      <c r="V2289" s="8"/>
    </row>
    <row r="2290" spans="22:22">
      <c r="V2290" s="8"/>
    </row>
    <row r="2291" spans="22:22">
      <c r="V2291" s="8"/>
    </row>
    <row r="2292" spans="22:22">
      <c r="V2292" s="8"/>
    </row>
    <row r="2293" spans="22:22">
      <c r="V2293" s="8"/>
    </row>
    <row r="2294" spans="22:22">
      <c r="V2294" s="8"/>
    </row>
    <row r="2295" spans="22:22">
      <c r="V2295" s="8"/>
    </row>
    <row r="2296" spans="22:22">
      <c r="V2296" s="8"/>
    </row>
    <row r="2297" spans="22:22">
      <c r="V2297" s="8"/>
    </row>
    <row r="2298" spans="22:22">
      <c r="V2298" s="8"/>
    </row>
    <row r="2299" spans="22:22">
      <c r="V2299" s="8"/>
    </row>
    <row r="2300" spans="22:22">
      <c r="V2300" s="8"/>
    </row>
    <row r="2301" spans="22:22">
      <c r="V2301" s="8"/>
    </row>
    <row r="2302" spans="22:22">
      <c r="V2302" s="8"/>
    </row>
    <row r="2303" spans="22:22">
      <c r="V2303" s="8"/>
    </row>
    <row r="2304" spans="22:22">
      <c r="V2304" s="8"/>
    </row>
    <row r="2305" spans="22:22">
      <c r="V2305" s="8"/>
    </row>
    <row r="2306" spans="22:22">
      <c r="V2306" s="8"/>
    </row>
    <row r="2307" spans="22:22">
      <c r="V2307" s="8"/>
    </row>
    <row r="2308" spans="22:22">
      <c r="V2308" s="8"/>
    </row>
    <row r="2309" spans="22:22">
      <c r="V2309" s="8"/>
    </row>
    <row r="2310" spans="22:22">
      <c r="V2310" s="8"/>
    </row>
    <row r="2311" spans="22:22">
      <c r="V2311" s="8"/>
    </row>
    <row r="2312" spans="22:22">
      <c r="V2312" s="8"/>
    </row>
    <row r="2313" spans="22:22">
      <c r="V2313" s="8"/>
    </row>
    <row r="2314" spans="22:22">
      <c r="V2314" s="8"/>
    </row>
    <row r="2315" spans="22:22">
      <c r="V2315" s="8"/>
    </row>
    <row r="2316" spans="22:22">
      <c r="V2316" s="8"/>
    </row>
    <row r="2317" spans="22:22">
      <c r="V2317" s="8"/>
    </row>
    <row r="2318" spans="22:22">
      <c r="V2318" s="8"/>
    </row>
    <row r="2319" spans="22:22">
      <c r="V2319" s="8"/>
    </row>
    <row r="2320" spans="22:22">
      <c r="V2320" s="8"/>
    </row>
    <row r="2321" spans="22:22">
      <c r="V2321" s="8"/>
    </row>
    <row r="2322" spans="22:22">
      <c r="V2322" s="8"/>
    </row>
    <row r="2323" spans="22:22">
      <c r="V2323" s="8"/>
    </row>
    <row r="2324" spans="22:22">
      <c r="V2324" s="8"/>
    </row>
    <row r="2325" spans="22:22">
      <c r="V2325" s="8"/>
    </row>
    <row r="2326" spans="22:22">
      <c r="V2326" s="8"/>
    </row>
    <row r="2327" spans="22:22">
      <c r="V2327" s="8"/>
    </row>
    <row r="2328" spans="22:22">
      <c r="V2328" s="8"/>
    </row>
    <row r="2329" spans="22:22">
      <c r="V2329" s="8"/>
    </row>
    <row r="2330" spans="22:22">
      <c r="V2330" s="8"/>
    </row>
    <row r="2331" spans="22:22">
      <c r="V2331" s="8"/>
    </row>
    <row r="2332" spans="22:22">
      <c r="V2332" s="8"/>
    </row>
    <row r="2333" spans="22:22">
      <c r="V2333" s="8"/>
    </row>
    <row r="2334" spans="22:22">
      <c r="V2334" s="8"/>
    </row>
    <row r="2335" spans="22:22">
      <c r="V2335" s="8"/>
    </row>
    <row r="2336" spans="22:22">
      <c r="V2336" s="8"/>
    </row>
    <row r="2337" spans="22:22">
      <c r="V2337" s="8"/>
    </row>
    <row r="2338" spans="22:22">
      <c r="V2338" s="8"/>
    </row>
    <row r="2339" spans="22:22">
      <c r="V2339" s="8"/>
    </row>
    <row r="2340" spans="22:22">
      <c r="V2340" s="8"/>
    </row>
    <row r="2341" spans="22:22">
      <c r="V2341" s="8"/>
    </row>
    <row r="2342" spans="22:22">
      <c r="V2342" s="8"/>
    </row>
    <row r="2343" spans="22:22">
      <c r="V2343" s="8"/>
    </row>
    <row r="2344" spans="22:22">
      <c r="V2344" s="8"/>
    </row>
    <row r="2345" spans="22:22">
      <c r="V2345" s="8"/>
    </row>
    <row r="2346" spans="22:22">
      <c r="V2346" s="8"/>
    </row>
    <row r="2347" spans="22:22">
      <c r="V2347" s="8"/>
    </row>
    <row r="2348" spans="22:22">
      <c r="V2348" s="8"/>
    </row>
    <row r="2349" spans="22:22">
      <c r="V2349" s="8"/>
    </row>
    <row r="2350" spans="22:22">
      <c r="V2350" s="8"/>
    </row>
    <row r="2351" spans="22:22">
      <c r="V2351" s="8"/>
    </row>
    <row r="2352" spans="22:22">
      <c r="V2352" s="8"/>
    </row>
    <row r="2353" spans="22:22">
      <c r="V2353" s="8"/>
    </row>
    <row r="2354" spans="22:22">
      <c r="V2354" s="8"/>
    </row>
    <row r="2355" spans="22:22">
      <c r="V2355" s="8"/>
    </row>
    <row r="2356" spans="22:22">
      <c r="V2356" s="8"/>
    </row>
    <row r="2357" spans="22:22">
      <c r="V2357" s="8"/>
    </row>
    <row r="2358" spans="22:22">
      <c r="V2358" s="8"/>
    </row>
    <row r="2359" spans="22:22">
      <c r="V2359" s="8"/>
    </row>
    <row r="2360" spans="22:22">
      <c r="V2360" s="8"/>
    </row>
    <row r="2361" spans="22:22">
      <c r="V2361" s="8"/>
    </row>
    <row r="2362" spans="22:22">
      <c r="V2362" s="8"/>
    </row>
    <row r="2363" spans="22:22">
      <c r="V2363" s="8"/>
    </row>
    <row r="2364" spans="22:22">
      <c r="V2364" s="8"/>
    </row>
    <row r="2365" spans="22:22">
      <c r="V2365" s="8"/>
    </row>
    <row r="2366" spans="22:22">
      <c r="V2366" s="8"/>
    </row>
    <row r="2367" spans="22:22">
      <c r="V2367" s="8"/>
    </row>
    <row r="2368" spans="22:22">
      <c r="V2368" s="8"/>
    </row>
    <row r="2369" spans="22:22">
      <c r="V2369" s="8"/>
    </row>
    <row r="2370" spans="22:22">
      <c r="V2370" s="8"/>
    </row>
    <row r="2371" spans="22:22">
      <c r="V2371" s="8"/>
    </row>
    <row r="2372" spans="22:22">
      <c r="V2372" s="8"/>
    </row>
    <row r="2373" spans="22:22">
      <c r="V2373" s="8"/>
    </row>
    <row r="2374" spans="22:22">
      <c r="V2374" s="8"/>
    </row>
    <row r="2375" spans="22:22">
      <c r="V2375" s="8"/>
    </row>
    <row r="2376" spans="22:22">
      <c r="V2376" s="8"/>
    </row>
    <row r="2377" spans="22:22">
      <c r="V2377" s="8"/>
    </row>
    <row r="2378" spans="22:22">
      <c r="V2378" s="8"/>
    </row>
    <row r="2379" spans="22:22">
      <c r="V2379" s="8"/>
    </row>
    <row r="2380" spans="22:22">
      <c r="V2380" s="8"/>
    </row>
    <row r="2381" spans="22:22">
      <c r="V2381" s="8"/>
    </row>
    <row r="2382" spans="22:22">
      <c r="V2382" s="8"/>
    </row>
    <row r="2383" spans="22:22">
      <c r="V2383" s="8"/>
    </row>
    <row r="2384" spans="22:22">
      <c r="V2384" s="8"/>
    </row>
    <row r="2385" spans="22:22">
      <c r="V2385" s="8"/>
    </row>
    <row r="2386" spans="22:22">
      <c r="V2386" s="8"/>
    </row>
    <row r="2387" spans="22:22">
      <c r="V2387" s="8"/>
    </row>
    <row r="2388" spans="22:22">
      <c r="V2388" s="8"/>
    </row>
    <row r="2389" spans="22:22">
      <c r="V2389" s="8"/>
    </row>
    <row r="2390" spans="22:22">
      <c r="V2390" s="8"/>
    </row>
    <row r="2391" spans="22:22">
      <c r="V2391" s="8"/>
    </row>
    <row r="2392" spans="22:22">
      <c r="V2392" s="8"/>
    </row>
    <row r="2393" spans="22:22">
      <c r="V2393" s="8"/>
    </row>
    <row r="2394" spans="22:22">
      <c r="V2394" s="8"/>
    </row>
    <row r="2395" spans="22:22">
      <c r="V2395" s="8"/>
    </row>
    <row r="2396" spans="22:22">
      <c r="V2396" s="8"/>
    </row>
    <row r="2397" spans="22:22">
      <c r="V2397" s="8"/>
    </row>
    <row r="2398" spans="22:22">
      <c r="V2398" s="8"/>
    </row>
    <row r="2399" spans="22:22">
      <c r="V2399" s="8"/>
    </row>
    <row r="2400" spans="22:22">
      <c r="V2400" s="8"/>
    </row>
    <row r="2401" spans="22:22">
      <c r="V2401" s="8"/>
    </row>
    <row r="2402" spans="22:22">
      <c r="V2402" s="8"/>
    </row>
    <row r="2403" spans="22:22">
      <c r="V2403" s="8"/>
    </row>
    <row r="2404" spans="22:22">
      <c r="V2404" s="8"/>
    </row>
    <row r="2405" spans="22:22">
      <c r="V2405" s="8"/>
    </row>
    <row r="2406" spans="22:22">
      <c r="V2406" s="8"/>
    </row>
    <row r="2407" spans="22:22">
      <c r="V2407" s="8"/>
    </row>
    <row r="2408" spans="22:22">
      <c r="V2408" s="8"/>
    </row>
    <row r="2409" spans="22:22">
      <c r="V2409" s="8"/>
    </row>
    <row r="2410" spans="22:22">
      <c r="V2410" s="8"/>
    </row>
    <row r="2411" spans="22:22">
      <c r="V2411" s="8"/>
    </row>
    <row r="2412" spans="22:22">
      <c r="V2412" s="8"/>
    </row>
    <row r="2413" spans="22:22">
      <c r="V2413" s="8"/>
    </row>
    <row r="2414" spans="22:22">
      <c r="V2414" s="8"/>
    </row>
    <row r="2415" spans="22:22">
      <c r="V2415" s="8"/>
    </row>
    <row r="2416" spans="22:22">
      <c r="V2416" s="8"/>
    </row>
    <row r="2417" spans="22:22">
      <c r="V2417" s="8"/>
    </row>
    <row r="2418" spans="22:22">
      <c r="V2418" s="8"/>
    </row>
    <row r="2419" spans="22:22">
      <c r="V2419" s="8"/>
    </row>
    <row r="2420" spans="22:22">
      <c r="V2420" s="8"/>
    </row>
    <row r="2421" spans="22:22">
      <c r="V2421" s="8"/>
    </row>
    <row r="2422" spans="22:22">
      <c r="V2422" s="8"/>
    </row>
    <row r="2423" spans="22:22">
      <c r="V2423" s="8"/>
    </row>
    <row r="2424" spans="22:22">
      <c r="V2424" s="8"/>
    </row>
    <row r="2425" spans="22:22">
      <c r="V2425" s="8"/>
    </row>
    <row r="2426" spans="22:22">
      <c r="V2426" s="8"/>
    </row>
    <row r="2427" spans="22:22">
      <c r="V2427" s="8"/>
    </row>
    <row r="2428" spans="22:22">
      <c r="V2428" s="8"/>
    </row>
    <row r="2429" spans="22:22">
      <c r="V2429" s="8"/>
    </row>
    <row r="2430" spans="22:22">
      <c r="V2430" s="8"/>
    </row>
    <row r="2431" spans="22:22">
      <c r="V2431" s="8"/>
    </row>
    <row r="2432" spans="22:22">
      <c r="V2432" s="8"/>
    </row>
    <row r="2433" spans="22:22">
      <c r="V2433" s="8"/>
    </row>
    <row r="2434" spans="22:22">
      <c r="V2434" s="8"/>
    </row>
    <row r="2435" spans="22:22">
      <c r="V2435" s="8"/>
    </row>
    <row r="2436" spans="22:22">
      <c r="V2436" s="8"/>
    </row>
    <row r="2437" spans="22:22">
      <c r="V2437" s="8"/>
    </row>
    <row r="2438" spans="22:22">
      <c r="V2438" s="8"/>
    </row>
    <row r="2439" spans="22:22">
      <c r="V2439" s="8"/>
    </row>
    <row r="2440" spans="22:22">
      <c r="V2440" s="8"/>
    </row>
    <row r="2441" spans="22:22">
      <c r="V2441" s="8"/>
    </row>
    <row r="2442" spans="22:22">
      <c r="V2442" s="8"/>
    </row>
    <row r="2443" spans="22:22">
      <c r="V2443" s="8"/>
    </row>
    <row r="2444" spans="22:22">
      <c r="V2444" s="8"/>
    </row>
    <row r="2445" spans="22:22">
      <c r="V2445" s="8"/>
    </row>
    <row r="2446" spans="22:22">
      <c r="V2446" s="8"/>
    </row>
    <row r="2447" spans="22:22">
      <c r="V2447" s="8"/>
    </row>
    <row r="2448" spans="22:22">
      <c r="V2448" s="8"/>
    </row>
    <row r="2449" spans="22:22">
      <c r="V2449" s="8"/>
    </row>
    <row r="2450" spans="22:22">
      <c r="V2450" s="8"/>
    </row>
    <row r="2451" spans="22:22">
      <c r="V2451" s="8"/>
    </row>
    <row r="2452" spans="22:22">
      <c r="V2452" s="8"/>
    </row>
    <row r="2453" spans="22:22">
      <c r="V2453" s="8"/>
    </row>
    <row r="2454" spans="22:22">
      <c r="V2454" s="8"/>
    </row>
    <row r="2455" spans="22:22">
      <c r="V2455" s="8"/>
    </row>
    <row r="2456" spans="22:22">
      <c r="V2456" s="8"/>
    </row>
    <row r="2457" spans="22:22">
      <c r="V2457" s="8"/>
    </row>
    <row r="2458" spans="22:22">
      <c r="V2458" s="8"/>
    </row>
    <row r="2459" spans="22:22">
      <c r="V2459" s="8"/>
    </row>
    <row r="2460" spans="22:22">
      <c r="V2460" s="8"/>
    </row>
    <row r="2461" spans="22:22">
      <c r="V2461" s="8"/>
    </row>
    <row r="2462" spans="22:22">
      <c r="V2462" s="8"/>
    </row>
    <row r="2463" spans="22:22">
      <c r="V2463" s="8"/>
    </row>
    <row r="2464" spans="22:22">
      <c r="V2464" s="8"/>
    </row>
    <row r="2465" spans="22:22">
      <c r="V2465" s="8"/>
    </row>
    <row r="2466" spans="22:22">
      <c r="V2466" s="8"/>
    </row>
    <row r="2467" spans="22:22">
      <c r="V2467" s="8"/>
    </row>
    <row r="2468" spans="22:22">
      <c r="V2468" s="8"/>
    </row>
    <row r="2469" spans="22:22">
      <c r="V2469" s="8"/>
    </row>
    <row r="2470" spans="22:22">
      <c r="V2470" s="8"/>
    </row>
    <row r="2471" spans="22:22">
      <c r="V2471" s="8"/>
    </row>
    <row r="2472" spans="22:22">
      <c r="V2472" s="8"/>
    </row>
    <row r="2473" spans="22:22">
      <c r="V2473" s="8"/>
    </row>
    <row r="2474" spans="22:22">
      <c r="V2474" s="8"/>
    </row>
    <row r="2475" spans="22:22">
      <c r="V2475" s="8"/>
    </row>
    <row r="2476" spans="22:22">
      <c r="V2476" s="8"/>
    </row>
    <row r="2477" spans="22:22">
      <c r="V2477" s="8"/>
    </row>
    <row r="2478" spans="22:22">
      <c r="V2478" s="8"/>
    </row>
    <row r="2479" spans="22:22">
      <c r="V2479" s="8"/>
    </row>
    <row r="2480" spans="22:22">
      <c r="V2480" s="8"/>
    </row>
    <row r="2481" spans="22:22">
      <c r="V2481" s="8"/>
    </row>
    <row r="2482" spans="22:22">
      <c r="V2482" s="8"/>
    </row>
    <row r="2483" spans="22:22">
      <c r="V2483" s="8"/>
    </row>
    <row r="2484" spans="22:22">
      <c r="V2484" s="8"/>
    </row>
    <row r="2485" spans="22:22">
      <c r="V2485" s="8"/>
    </row>
    <row r="2486" spans="22:22">
      <c r="V2486" s="8"/>
    </row>
    <row r="2487" spans="22:22">
      <c r="V2487" s="8"/>
    </row>
    <row r="2488" spans="22:22">
      <c r="V2488" s="8"/>
    </row>
    <row r="2489" spans="22:22">
      <c r="V2489" s="8"/>
    </row>
    <row r="2490" spans="22:22">
      <c r="V2490" s="8"/>
    </row>
    <row r="2491" spans="22:22">
      <c r="V2491" s="8"/>
    </row>
    <row r="2492" spans="22:22">
      <c r="V2492" s="8"/>
    </row>
    <row r="2493" spans="22:22">
      <c r="V2493" s="8"/>
    </row>
    <row r="2494" spans="22:22">
      <c r="V2494" s="8"/>
    </row>
    <row r="2495" spans="22:22">
      <c r="V2495" s="8"/>
    </row>
    <row r="2496" spans="22:22">
      <c r="V2496" s="8"/>
    </row>
    <row r="2497" spans="22:22">
      <c r="V2497" s="8"/>
    </row>
    <row r="2498" spans="22:22">
      <c r="V2498" s="8"/>
    </row>
    <row r="2499" spans="22:22">
      <c r="V2499" s="8"/>
    </row>
    <row r="2500" spans="22:22">
      <c r="V2500" s="8"/>
    </row>
    <row r="2501" spans="22:22">
      <c r="V2501" s="8"/>
    </row>
    <row r="2502" spans="22:22">
      <c r="V2502" s="8"/>
    </row>
    <row r="2503" spans="22:22">
      <c r="V2503" s="8"/>
    </row>
    <row r="2504" spans="22:22">
      <c r="V2504" s="8"/>
    </row>
    <row r="2505" spans="22:22">
      <c r="V2505" s="8"/>
    </row>
    <row r="2506" spans="22:22">
      <c r="V2506" s="8"/>
    </row>
    <row r="2507" spans="22:22">
      <c r="V2507" s="8"/>
    </row>
    <row r="2508" spans="22:22">
      <c r="V2508" s="8"/>
    </row>
    <row r="2509" spans="22:22">
      <c r="V2509" s="8"/>
    </row>
    <row r="2510" spans="22:22">
      <c r="V2510" s="8"/>
    </row>
    <row r="2511" spans="22:22">
      <c r="V2511" s="8"/>
    </row>
    <row r="2512" spans="22:22">
      <c r="V2512" s="8"/>
    </row>
    <row r="2513" spans="22:22">
      <c r="V2513" s="8"/>
    </row>
    <row r="2514" spans="22:22">
      <c r="V2514" s="8"/>
    </row>
    <row r="2515" spans="22:22">
      <c r="V2515" s="8"/>
    </row>
    <row r="2516" spans="22:22">
      <c r="V2516" s="8"/>
    </row>
    <row r="2517" spans="22:22">
      <c r="V2517" s="8"/>
    </row>
    <row r="2518" spans="22:22">
      <c r="V2518" s="8"/>
    </row>
    <row r="2519" spans="22:22">
      <c r="V2519" s="8"/>
    </row>
    <row r="2520" spans="22:22">
      <c r="V2520" s="8"/>
    </row>
    <row r="2521" spans="22:22">
      <c r="V2521" s="8"/>
    </row>
    <row r="2522" spans="22:22">
      <c r="V2522" s="8"/>
    </row>
    <row r="2523" spans="22:22">
      <c r="V2523" s="8"/>
    </row>
    <row r="2524" spans="22:22">
      <c r="V2524" s="8"/>
    </row>
    <row r="2525" spans="22:22">
      <c r="V2525" s="8"/>
    </row>
    <row r="2526" spans="22:22">
      <c r="V2526" s="8"/>
    </row>
    <row r="2527" spans="22:22">
      <c r="V2527" s="8"/>
    </row>
    <row r="2528" spans="22:22">
      <c r="V2528" s="8"/>
    </row>
    <row r="2529" spans="22:22">
      <c r="V2529" s="8"/>
    </row>
    <row r="2530" spans="22:22">
      <c r="V2530" s="8"/>
    </row>
    <row r="2531" spans="22:22">
      <c r="V2531" s="8"/>
    </row>
    <row r="2532" spans="22:22">
      <c r="V2532" s="8"/>
    </row>
    <row r="2533" spans="22:22">
      <c r="V2533" s="8"/>
    </row>
    <row r="2534" spans="22:22">
      <c r="V2534" s="8"/>
    </row>
    <row r="2535" spans="22:22">
      <c r="V2535" s="8"/>
    </row>
    <row r="2536" spans="22:22">
      <c r="V2536" s="8"/>
    </row>
    <row r="2537" spans="22:22">
      <c r="V2537" s="8"/>
    </row>
    <row r="2538" spans="22:22">
      <c r="V2538" s="8"/>
    </row>
    <row r="2539" spans="22:22">
      <c r="V2539" s="8"/>
    </row>
    <row r="2540" spans="22:22">
      <c r="V2540" s="8"/>
    </row>
    <row r="2541" spans="22:22">
      <c r="V2541" s="8"/>
    </row>
    <row r="2542" spans="22:22">
      <c r="V2542" s="8"/>
    </row>
    <row r="2543" spans="22:22">
      <c r="V2543" s="8"/>
    </row>
    <row r="2544" spans="22:22">
      <c r="V2544" s="8"/>
    </row>
    <row r="2545" spans="22:22">
      <c r="V2545" s="8"/>
    </row>
    <row r="2546" spans="22:22">
      <c r="V2546" s="8"/>
    </row>
    <row r="2547" spans="22:22">
      <c r="V2547" s="8"/>
    </row>
    <row r="2548" spans="22:22">
      <c r="V2548" s="8"/>
    </row>
    <row r="2549" spans="22:22">
      <c r="V2549" s="8"/>
    </row>
    <row r="2550" spans="22:22">
      <c r="V2550" s="8"/>
    </row>
    <row r="2551" spans="22:22">
      <c r="V2551" s="8"/>
    </row>
    <row r="2552" spans="22:22">
      <c r="V2552" s="8"/>
    </row>
    <row r="2553" spans="22:22">
      <c r="V2553" s="8"/>
    </row>
    <row r="2554" spans="22:22">
      <c r="V2554" s="8"/>
    </row>
    <row r="2555" spans="22:22">
      <c r="V2555" s="8"/>
    </row>
    <row r="2556" spans="22:22">
      <c r="V2556" s="8"/>
    </row>
    <row r="2557" spans="22:22">
      <c r="V2557" s="8"/>
    </row>
    <row r="2558" spans="22:22">
      <c r="V2558" s="8"/>
    </row>
    <row r="2559" spans="22:22">
      <c r="V2559" s="8"/>
    </row>
    <row r="2560" spans="22:22">
      <c r="V2560" s="8"/>
    </row>
    <row r="2561" spans="22:22">
      <c r="V2561" s="8"/>
    </row>
    <row r="2562" spans="22:22">
      <c r="V2562" s="8"/>
    </row>
    <row r="2563" spans="22:22">
      <c r="V2563" s="8"/>
    </row>
    <row r="2564" spans="22:22">
      <c r="V2564" s="8"/>
    </row>
    <row r="2565" spans="22:22">
      <c r="V2565" s="8"/>
    </row>
    <row r="2566" spans="22:22">
      <c r="V2566" s="8"/>
    </row>
    <row r="2567" spans="22:22">
      <c r="V2567" s="8"/>
    </row>
    <row r="2568" spans="22:22">
      <c r="V2568" s="8"/>
    </row>
    <row r="2569" spans="22:22">
      <c r="V2569" s="8"/>
    </row>
    <row r="2570" spans="22:22">
      <c r="V2570" s="8"/>
    </row>
    <row r="2571" spans="22:22">
      <c r="V2571" s="8"/>
    </row>
    <row r="2572" spans="22:22">
      <c r="V2572" s="8"/>
    </row>
    <row r="2573" spans="22:22">
      <c r="V2573" s="8"/>
    </row>
    <row r="2574" spans="22:22">
      <c r="V2574" s="8"/>
    </row>
    <row r="2575" spans="22:22">
      <c r="V2575" s="8"/>
    </row>
    <row r="2576" spans="22:22">
      <c r="V2576" s="8"/>
    </row>
    <row r="2577" spans="22:22">
      <c r="V2577" s="8"/>
    </row>
    <row r="2578" spans="22:22">
      <c r="V2578" s="8"/>
    </row>
    <row r="2579" spans="22:22">
      <c r="V2579" s="8"/>
    </row>
    <row r="2580" spans="22:22">
      <c r="V2580" s="8"/>
    </row>
    <row r="2581" spans="22:22">
      <c r="V2581" s="8"/>
    </row>
    <row r="2582" spans="22:22">
      <c r="V2582" s="8"/>
    </row>
    <row r="2583" spans="22:22">
      <c r="V2583" s="8"/>
    </row>
    <row r="2584" spans="22:22">
      <c r="V2584" s="8"/>
    </row>
    <row r="2585" spans="22:22">
      <c r="V2585" s="8"/>
    </row>
    <row r="2586" spans="22:22">
      <c r="V2586" s="8"/>
    </row>
    <row r="2587" spans="22:22">
      <c r="V2587" s="8"/>
    </row>
    <row r="2588" spans="22:22">
      <c r="V2588" s="8"/>
    </row>
    <row r="2589" spans="22:22">
      <c r="V2589" s="8"/>
    </row>
    <row r="2590" spans="22:22">
      <c r="V2590" s="8"/>
    </row>
    <row r="2591" spans="22:22">
      <c r="V2591" s="8"/>
    </row>
    <row r="2592" spans="22:22">
      <c r="V2592" s="8"/>
    </row>
    <row r="2593" spans="22:22">
      <c r="V2593" s="8"/>
    </row>
    <row r="2594" spans="22:22">
      <c r="V2594" s="8"/>
    </row>
    <row r="2595" spans="22:22">
      <c r="V2595" s="8"/>
    </row>
    <row r="2596" spans="22:22">
      <c r="V2596" s="8"/>
    </row>
    <row r="2597" spans="22:22">
      <c r="V2597" s="8"/>
    </row>
    <row r="2598" spans="22:22">
      <c r="V2598" s="8"/>
    </row>
    <row r="2599" spans="22:22">
      <c r="V2599" s="8"/>
    </row>
    <row r="2600" spans="22:22">
      <c r="V2600" s="8"/>
    </row>
    <row r="2601" spans="22:22">
      <c r="V2601" s="8"/>
    </row>
    <row r="2602" spans="22:22">
      <c r="V2602" s="8"/>
    </row>
    <row r="2603" spans="22:22">
      <c r="V2603" s="8"/>
    </row>
    <row r="2604" spans="22:22">
      <c r="V2604" s="8"/>
    </row>
    <row r="2605" spans="22:22">
      <c r="V2605" s="8"/>
    </row>
    <row r="2606" spans="22:22">
      <c r="V2606" s="8"/>
    </row>
    <row r="2607" spans="22:22">
      <c r="V2607" s="8"/>
    </row>
    <row r="2608" spans="22:22">
      <c r="V2608" s="8"/>
    </row>
    <row r="2609" spans="22:22">
      <c r="V2609" s="8"/>
    </row>
    <row r="2610" spans="22:22">
      <c r="V2610" s="8"/>
    </row>
    <row r="2611" spans="22:22">
      <c r="V2611" s="8"/>
    </row>
    <row r="2612" spans="22:22">
      <c r="V2612" s="8"/>
    </row>
    <row r="2613" spans="22:22">
      <c r="V2613" s="8"/>
    </row>
    <row r="2614" spans="22:22">
      <c r="V2614" s="8"/>
    </row>
    <row r="2615" spans="22:22">
      <c r="V2615" s="8"/>
    </row>
    <row r="2616" spans="22:22">
      <c r="V2616" s="8"/>
    </row>
    <row r="2617" spans="22:22">
      <c r="V2617" s="8"/>
    </row>
    <row r="2618" spans="22:22">
      <c r="V2618" s="8"/>
    </row>
    <row r="2619" spans="22:22">
      <c r="V2619" s="8"/>
    </row>
    <row r="2620" spans="22:22">
      <c r="V2620" s="8"/>
    </row>
    <row r="2621" spans="22:22">
      <c r="V2621" s="8"/>
    </row>
    <row r="2622" spans="22:22">
      <c r="V2622" s="8"/>
    </row>
    <row r="2623" spans="22:22">
      <c r="V2623" s="8"/>
    </row>
    <row r="2624" spans="22:22">
      <c r="V2624" s="8"/>
    </row>
    <row r="2625" spans="22:22">
      <c r="V2625" s="8"/>
    </row>
    <row r="2626" spans="22:22">
      <c r="V2626" s="8"/>
    </row>
    <row r="2627" spans="22:22">
      <c r="V2627" s="8"/>
    </row>
    <row r="2628" spans="22:22">
      <c r="V2628" s="8"/>
    </row>
    <row r="2629" spans="22:22">
      <c r="V2629" s="8"/>
    </row>
    <row r="2630" spans="22:22">
      <c r="V2630" s="8"/>
    </row>
    <row r="2631" spans="22:22">
      <c r="V2631" s="8"/>
    </row>
    <row r="2632" spans="22:22">
      <c r="V2632" s="8"/>
    </row>
    <row r="2633" spans="22:22">
      <c r="V2633" s="8"/>
    </row>
    <row r="2634" spans="22:22">
      <c r="V2634" s="8"/>
    </row>
    <row r="2635" spans="22:22">
      <c r="V2635" s="8"/>
    </row>
    <row r="2636" spans="22:22">
      <c r="V2636" s="8"/>
    </row>
    <row r="2637" spans="22:22">
      <c r="V2637" s="8"/>
    </row>
    <row r="2638" spans="22:22">
      <c r="V2638" s="8"/>
    </row>
    <row r="2639" spans="22:22">
      <c r="V2639" s="8"/>
    </row>
    <row r="2640" spans="22:22">
      <c r="V2640" s="8"/>
    </row>
    <row r="2641" spans="22:22">
      <c r="V2641" s="8"/>
    </row>
    <row r="2642" spans="22:22">
      <c r="V2642" s="8"/>
    </row>
    <row r="2643" spans="22:22">
      <c r="V2643" s="8"/>
    </row>
    <row r="2644" spans="22:22">
      <c r="V2644" s="8"/>
    </row>
    <row r="2645" spans="22:22">
      <c r="V2645" s="8"/>
    </row>
    <row r="2646" spans="22:22">
      <c r="V2646" s="8"/>
    </row>
    <row r="2647" spans="22:22">
      <c r="V2647" s="8"/>
    </row>
    <row r="2648" spans="22:22">
      <c r="V2648" s="8"/>
    </row>
    <row r="2649" spans="22:22">
      <c r="V2649" s="8"/>
    </row>
    <row r="2650" spans="22:22">
      <c r="V2650" s="8"/>
    </row>
    <row r="2651" spans="22:22">
      <c r="V2651" s="8"/>
    </row>
    <row r="2652" spans="22:22">
      <c r="V2652" s="8"/>
    </row>
    <row r="2653" spans="22:22">
      <c r="V2653" s="8"/>
    </row>
    <row r="2654" spans="22:22">
      <c r="V2654" s="8"/>
    </row>
    <row r="2655" spans="22:22">
      <c r="V2655" s="8"/>
    </row>
    <row r="2656" spans="22:22">
      <c r="V2656" s="8"/>
    </row>
    <row r="2657" spans="22:22">
      <c r="V2657" s="8"/>
    </row>
    <row r="2658" spans="22:22">
      <c r="V2658" s="8"/>
    </row>
    <row r="2659" spans="22:22">
      <c r="V2659" s="8"/>
    </row>
    <row r="2660" spans="22:22">
      <c r="V2660" s="8"/>
    </row>
    <row r="2661" spans="22:22">
      <c r="V2661" s="8"/>
    </row>
    <row r="2662" spans="22:22">
      <c r="V2662" s="8"/>
    </row>
    <row r="2663" spans="22:22">
      <c r="V2663" s="8"/>
    </row>
    <row r="2664" spans="22:22">
      <c r="V2664" s="8"/>
    </row>
    <row r="2665" spans="22:22">
      <c r="V2665" s="8"/>
    </row>
    <row r="2666" spans="22:22">
      <c r="V2666" s="8"/>
    </row>
    <row r="2667" spans="22:22">
      <c r="V2667" s="8"/>
    </row>
    <row r="2668" spans="22:22">
      <c r="V2668" s="8"/>
    </row>
    <row r="2669" spans="22:22">
      <c r="V2669" s="8"/>
    </row>
    <row r="2670" spans="22:22">
      <c r="V2670" s="8"/>
    </row>
    <row r="2671" spans="22:22">
      <c r="V2671" s="8"/>
    </row>
    <row r="2672" spans="22:22">
      <c r="V2672" s="8"/>
    </row>
    <row r="2673" spans="22:22">
      <c r="V2673" s="8"/>
    </row>
    <row r="2674" spans="22:22">
      <c r="V2674" s="8"/>
    </row>
    <row r="2675" spans="22:22">
      <c r="V2675" s="8"/>
    </row>
    <row r="2676" spans="22:22">
      <c r="V2676" s="8"/>
    </row>
    <row r="2677" spans="22:22">
      <c r="V2677" s="8"/>
    </row>
    <row r="2678" spans="22:22">
      <c r="V2678" s="8"/>
    </row>
    <row r="2679" spans="22:22">
      <c r="V2679" s="8"/>
    </row>
    <row r="2680" spans="22:22">
      <c r="V2680" s="8"/>
    </row>
    <row r="2681" spans="22:22">
      <c r="V2681" s="8"/>
    </row>
    <row r="2682" spans="22:22">
      <c r="V2682" s="8"/>
    </row>
    <row r="2683" spans="22:22">
      <c r="V2683" s="8"/>
    </row>
    <row r="2684" spans="22:22">
      <c r="V2684" s="8"/>
    </row>
    <row r="2685" spans="22:22">
      <c r="V2685" s="8"/>
    </row>
    <row r="2686" spans="22:22">
      <c r="V2686" s="8"/>
    </row>
    <row r="2687" spans="22:22">
      <c r="V2687" s="8"/>
    </row>
    <row r="2688" spans="22:22">
      <c r="V2688" s="8"/>
    </row>
    <row r="2689" spans="22:22">
      <c r="V2689" s="8"/>
    </row>
    <row r="2690" spans="22:22">
      <c r="V2690" s="8"/>
    </row>
    <row r="2691" spans="22:22">
      <c r="V2691" s="8"/>
    </row>
    <row r="2692" spans="22:22">
      <c r="V2692" s="8"/>
    </row>
    <row r="2693" spans="22:22">
      <c r="V2693" s="8"/>
    </row>
    <row r="2694" spans="22:22">
      <c r="V2694" s="8"/>
    </row>
    <row r="2695" spans="22:22">
      <c r="V2695" s="8"/>
    </row>
    <row r="2696" spans="22:22">
      <c r="V2696" s="8"/>
    </row>
    <row r="2697" spans="22:22">
      <c r="V2697" s="8"/>
    </row>
    <row r="2698" spans="22:22">
      <c r="V2698" s="8"/>
    </row>
    <row r="2699" spans="22:22">
      <c r="V2699" s="8"/>
    </row>
    <row r="2700" spans="22:22">
      <c r="V2700" s="8"/>
    </row>
    <row r="2701" spans="22:22">
      <c r="V2701" s="8"/>
    </row>
    <row r="2702" spans="22:22">
      <c r="V2702" s="8"/>
    </row>
    <row r="2703" spans="22:22">
      <c r="V2703" s="8"/>
    </row>
    <row r="2704" spans="22:22">
      <c r="V2704" s="8"/>
    </row>
    <row r="2705" spans="22:22">
      <c r="V2705" s="8"/>
    </row>
    <row r="2706" spans="22:22">
      <c r="V2706" s="8"/>
    </row>
    <row r="2707" spans="22:22">
      <c r="V2707" s="8"/>
    </row>
    <row r="2708" spans="22:22">
      <c r="V2708" s="8"/>
    </row>
    <row r="2709" spans="22:22">
      <c r="V2709" s="8"/>
    </row>
    <row r="2710" spans="22:22">
      <c r="V2710" s="8"/>
    </row>
    <row r="2711" spans="22:22">
      <c r="V2711" s="8"/>
    </row>
    <row r="2712" spans="22:22">
      <c r="V2712" s="8"/>
    </row>
    <row r="2713" spans="22:22">
      <c r="V2713" s="8"/>
    </row>
    <row r="2714" spans="22:22">
      <c r="V2714" s="8"/>
    </row>
    <row r="2715" spans="22:22">
      <c r="V2715" s="8"/>
    </row>
    <row r="2716" spans="22:22">
      <c r="V2716" s="8"/>
    </row>
    <row r="2717" spans="22:22">
      <c r="V2717" s="8"/>
    </row>
    <row r="2718" spans="22:22">
      <c r="V2718" s="8"/>
    </row>
    <row r="2719" spans="22:22">
      <c r="V2719" s="8"/>
    </row>
    <row r="2720" spans="22:22">
      <c r="V2720" s="8"/>
    </row>
    <row r="2721" spans="22:22">
      <c r="V2721" s="8"/>
    </row>
    <row r="2722" spans="22:22">
      <c r="V2722" s="8"/>
    </row>
    <row r="2723" spans="22:22">
      <c r="V2723" s="8"/>
    </row>
    <row r="2724" spans="22:22">
      <c r="V2724" s="8"/>
    </row>
    <row r="2725" spans="22:22">
      <c r="V2725" s="8"/>
    </row>
    <row r="2726" spans="22:22">
      <c r="V2726" s="8"/>
    </row>
    <row r="2727" spans="22:22">
      <c r="V2727" s="8"/>
    </row>
    <row r="2728" spans="22:22">
      <c r="V2728" s="8"/>
    </row>
    <row r="2729" spans="22:22">
      <c r="V2729" s="8"/>
    </row>
    <row r="2730" spans="22:22">
      <c r="V2730" s="8"/>
    </row>
    <row r="2731" spans="22:22">
      <c r="V2731" s="8"/>
    </row>
    <row r="2732" spans="22:22">
      <c r="V2732" s="8"/>
    </row>
    <row r="2733" spans="22:22">
      <c r="V2733" s="8"/>
    </row>
    <row r="2734" spans="22:22">
      <c r="V2734" s="8"/>
    </row>
    <row r="2735" spans="22:22">
      <c r="V2735" s="8"/>
    </row>
    <row r="2736" spans="22:22">
      <c r="V2736" s="8"/>
    </row>
    <row r="2737" spans="22:22">
      <c r="V2737" s="8"/>
    </row>
    <row r="2738" spans="22:22">
      <c r="V2738" s="8"/>
    </row>
    <row r="2739" spans="22:22">
      <c r="V2739" s="8"/>
    </row>
    <row r="2740" spans="22:22">
      <c r="V2740" s="8"/>
    </row>
    <row r="2741" spans="22:22">
      <c r="V2741" s="8"/>
    </row>
    <row r="2742" spans="22:22">
      <c r="V2742" s="8"/>
    </row>
    <row r="2743" spans="22:22">
      <c r="V2743" s="8"/>
    </row>
    <row r="2744" spans="22:22">
      <c r="V2744" s="8"/>
    </row>
    <row r="2745" spans="22:22">
      <c r="V2745" s="8"/>
    </row>
    <row r="2746" spans="22:22">
      <c r="V2746" s="8"/>
    </row>
    <row r="2747" spans="22:22">
      <c r="V2747" s="8"/>
    </row>
    <row r="2748" spans="22:22">
      <c r="V2748" s="8"/>
    </row>
    <row r="2749" spans="22:22">
      <c r="V2749" s="8"/>
    </row>
    <row r="2750" spans="22:22">
      <c r="V2750" s="8"/>
    </row>
    <row r="2751" spans="22:22">
      <c r="V2751" s="8"/>
    </row>
    <row r="2752" spans="22:22">
      <c r="V2752" s="8"/>
    </row>
    <row r="2753" spans="22:22">
      <c r="V2753" s="8"/>
    </row>
    <row r="2754" spans="22:22">
      <c r="V2754" s="8"/>
    </row>
    <row r="2755" spans="22:22">
      <c r="V2755" s="8"/>
    </row>
    <row r="2756" spans="22:22">
      <c r="V2756" s="8"/>
    </row>
    <row r="2757" spans="22:22">
      <c r="V2757" s="8"/>
    </row>
    <row r="2758" spans="22:22">
      <c r="V2758" s="8"/>
    </row>
    <row r="2759" spans="22:22">
      <c r="V2759" s="8"/>
    </row>
    <row r="2760" spans="22:22">
      <c r="V2760" s="8"/>
    </row>
    <row r="2761" spans="22:22">
      <c r="V2761" s="8"/>
    </row>
    <row r="2762" spans="22:22">
      <c r="V2762" s="8"/>
    </row>
    <row r="2763" spans="22:22">
      <c r="V2763" s="8"/>
    </row>
    <row r="2764" spans="22:22">
      <c r="V2764" s="8"/>
    </row>
    <row r="2765" spans="22:22">
      <c r="V2765" s="8"/>
    </row>
    <row r="2766" spans="22:22">
      <c r="V2766" s="8"/>
    </row>
    <row r="2767" spans="22:22">
      <c r="V2767" s="8"/>
    </row>
    <row r="2768" spans="22:22">
      <c r="V2768" s="8"/>
    </row>
    <row r="2769" spans="22:22">
      <c r="V2769" s="8"/>
    </row>
    <row r="2770" spans="22:22">
      <c r="V2770" s="8"/>
    </row>
    <row r="2771" spans="22:22">
      <c r="V2771" s="8"/>
    </row>
    <row r="2772" spans="22:22">
      <c r="V2772" s="8"/>
    </row>
    <row r="2773" spans="22:22">
      <c r="V2773" s="8"/>
    </row>
    <row r="2774" spans="22:22">
      <c r="V2774" s="8"/>
    </row>
    <row r="2775" spans="22:22">
      <c r="V2775" s="8"/>
    </row>
    <row r="2776" spans="22:22">
      <c r="V2776" s="8"/>
    </row>
    <row r="2777" spans="22:22">
      <c r="V2777" s="8"/>
    </row>
    <row r="2778" spans="22:22">
      <c r="V2778" s="8"/>
    </row>
    <row r="2779" spans="22:22">
      <c r="V2779" s="8"/>
    </row>
    <row r="2780" spans="22:22">
      <c r="V2780" s="8"/>
    </row>
    <row r="2781" spans="22:22">
      <c r="V2781" s="8"/>
    </row>
    <row r="2782" spans="22:22">
      <c r="V2782" s="8"/>
    </row>
    <row r="2783" spans="22:22">
      <c r="V2783" s="8"/>
    </row>
    <row r="2784" spans="22:22">
      <c r="V2784" s="8"/>
    </row>
    <row r="2785" spans="22:22">
      <c r="V2785" s="8"/>
    </row>
    <row r="2786" spans="22:22">
      <c r="V2786" s="8"/>
    </row>
    <row r="2787" spans="22:22">
      <c r="V2787" s="8"/>
    </row>
    <row r="2788" spans="22:22">
      <c r="V2788" s="8"/>
    </row>
    <row r="2789" spans="22:22">
      <c r="V2789" s="8"/>
    </row>
    <row r="2790" spans="22:22">
      <c r="V2790" s="8"/>
    </row>
    <row r="2791" spans="22:22">
      <c r="V2791" s="8"/>
    </row>
    <row r="2792" spans="22:22">
      <c r="V2792" s="8"/>
    </row>
    <row r="2793" spans="22:22">
      <c r="V2793" s="8"/>
    </row>
    <row r="2794" spans="22:22">
      <c r="V2794" s="8"/>
    </row>
    <row r="2795" spans="22:22">
      <c r="V2795" s="8"/>
    </row>
    <row r="2796" spans="22:22">
      <c r="V2796" s="8"/>
    </row>
    <row r="2797" spans="22:22">
      <c r="V2797" s="8"/>
    </row>
    <row r="2798" spans="22:22">
      <c r="V2798" s="8"/>
    </row>
    <row r="2799" spans="22:22">
      <c r="V2799" s="8"/>
    </row>
    <row r="2800" spans="22:22">
      <c r="V2800" s="8"/>
    </row>
    <row r="2801" spans="22:22">
      <c r="V2801" s="8"/>
    </row>
    <row r="2802" spans="22:22">
      <c r="V2802" s="8"/>
    </row>
    <row r="2803" spans="22:22">
      <c r="V2803" s="8"/>
    </row>
    <row r="2804" spans="22:22">
      <c r="V2804" s="8"/>
    </row>
    <row r="2805" spans="22:22">
      <c r="V2805" s="8"/>
    </row>
    <row r="2806" spans="22:22">
      <c r="V2806" s="8"/>
    </row>
    <row r="2807" spans="22:22">
      <c r="V2807" s="8"/>
    </row>
    <row r="2808" spans="22:22">
      <c r="V2808" s="8"/>
    </row>
    <row r="2809" spans="22:22">
      <c r="V2809" s="8"/>
    </row>
    <row r="2810" spans="22:22">
      <c r="V2810" s="8"/>
    </row>
    <row r="2811" spans="22:22">
      <c r="V2811" s="8"/>
    </row>
    <row r="2812" spans="22:22">
      <c r="V2812" s="8"/>
    </row>
    <row r="2813" spans="22:22">
      <c r="V2813" s="8"/>
    </row>
    <row r="2814" spans="22:22">
      <c r="V2814" s="8"/>
    </row>
    <row r="2815" spans="22:22">
      <c r="V2815" s="8"/>
    </row>
    <row r="2816" spans="22:22">
      <c r="V2816" s="8"/>
    </row>
    <row r="2817" spans="22:22">
      <c r="V2817" s="8"/>
    </row>
    <row r="2818" spans="22:22">
      <c r="V2818" s="8"/>
    </row>
    <row r="2819" spans="22:22">
      <c r="V2819" s="8"/>
    </row>
    <row r="2820" spans="22:22">
      <c r="V2820" s="8"/>
    </row>
    <row r="2821" spans="22:22">
      <c r="V2821" s="8"/>
    </row>
    <row r="2822" spans="22:22">
      <c r="V2822" s="8"/>
    </row>
    <row r="2823" spans="22:22">
      <c r="V2823" s="8"/>
    </row>
    <row r="2824" spans="22:22">
      <c r="V2824" s="8"/>
    </row>
    <row r="2825" spans="22:22">
      <c r="V2825" s="8"/>
    </row>
    <row r="2826" spans="22:22">
      <c r="V2826" s="8"/>
    </row>
    <row r="2827" spans="22:22">
      <c r="V2827" s="8"/>
    </row>
    <row r="2828" spans="22:22">
      <c r="V2828" s="8"/>
    </row>
    <row r="2829" spans="22:22">
      <c r="V2829" s="8"/>
    </row>
    <row r="2830" spans="22:22">
      <c r="V2830" s="8"/>
    </row>
    <row r="2831" spans="22:22">
      <c r="V2831" s="8"/>
    </row>
    <row r="2832" spans="22:22">
      <c r="V2832" s="8"/>
    </row>
    <row r="2833" spans="22:22">
      <c r="V2833" s="8"/>
    </row>
    <row r="2834" spans="22:22">
      <c r="V2834" s="8"/>
    </row>
    <row r="2835" spans="22:22">
      <c r="V2835" s="8"/>
    </row>
    <row r="2836" spans="22:22">
      <c r="V2836" s="8"/>
    </row>
    <row r="2837" spans="22:22">
      <c r="V2837" s="8"/>
    </row>
    <row r="2838" spans="22:22">
      <c r="V2838" s="8"/>
    </row>
    <row r="2839" spans="22:22">
      <c r="V2839" s="8"/>
    </row>
    <row r="2840" spans="22:22">
      <c r="V2840" s="8"/>
    </row>
    <row r="2841" spans="22:22">
      <c r="V2841" s="8"/>
    </row>
    <row r="2842" spans="22:22">
      <c r="V2842" s="8"/>
    </row>
    <row r="2843" spans="22:22">
      <c r="V2843" s="8"/>
    </row>
    <row r="2844" spans="22:22">
      <c r="V2844" s="8"/>
    </row>
    <row r="2845" spans="22:22">
      <c r="V2845" s="8"/>
    </row>
    <row r="2846" spans="22:22">
      <c r="V2846" s="8"/>
    </row>
    <row r="2847" spans="22:22">
      <c r="V2847" s="8"/>
    </row>
    <row r="2848" spans="22:22">
      <c r="V2848" s="8"/>
    </row>
    <row r="2849" spans="22:22">
      <c r="V2849" s="8"/>
    </row>
    <row r="2850" spans="22:22">
      <c r="V2850" s="8"/>
    </row>
    <row r="2851" spans="22:22">
      <c r="V2851" s="8"/>
    </row>
    <row r="2852" spans="22:22">
      <c r="V2852" s="8"/>
    </row>
    <row r="2853" spans="22:22">
      <c r="V2853" s="8"/>
    </row>
    <row r="2854" spans="22:22">
      <c r="V2854" s="8"/>
    </row>
    <row r="2855" spans="22:22">
      <c r="V2855" s="8"/>
    </row>
    <row r="2856" spans="22:22">
      <c r="V2856" s="8"/>
    </row>
    <row r="2857" spans="22:22">
      <c r="V2857" s="8"/>
    </row>
    <row r="2858" spans="22:22">
      <c r="V2858" s="8"/>
    </row>
    <row r="2859" spans="22:22">
      <c r="V2859" s="8"/>
    </row>
    <row r="2860" spans="22:22">
      <c r="V2860" s="8"/>
    </row>
    <row r="2861" spans="22:22">
      <c r="V2861" s="8"/>
    </row>
    <row r="2862" spans="22:22">
      <c r="V2862" s="8"/>
    </row>
    <row r="2863" spans="22:22">
      <c r="V2863" s="8"/>
    </row>
    <row r="2864" spans="22:22">
      <c r="V2864" s="8"/>
    </row>
    <row r="2865" spans="22:22">
      <c r="V2865" s="8"/>
    </row>
    <row r="2866" spans="22:22">
      <c r="V2866" s="8"/>
    </row>
    <row r="2867" spans="22:22">
      <c r="V2867" s="8"/>
    </row>
    <row r="2868" spans="22:22">
      <c r="V2868" s="8"/>
    </row>
    <row r="2869" spans="22:22">
      <c r="V2869" s="8"/>
    </row>
    <row r="2870" spans="22:22">
      <c r="V2870" s="8"/>
    </row>
    <row r="2871" spans="22:22">
      <c r="V2871" s="8"/>
    </row>
    <row r="2872" spans="22:22">
      <c r="V2872" s="8"/>
    </row>
    <row r="2873" spans="22:22">
      <c r="V2873" s="8"/>
    </row>
    <row r="2874" spans="22:22">
      <c r="V2874" s="8"/>
    </row>
    <row r="2875" spans="22:22">
      <c r="V2875" s="8"/>
    </row>
    <row r="2876" spans="22:22">
      <c r="V2876" s="8"/>
    </row>
    <row r="2877" spans="22:22">
      <c r="V2877" s="8"/>
    </row>
    <row r="2878" spans="22:22">
      <c r="V2878" s="8"/>
    </row>
    <row r="2879" spans="22:22">
      <c r="V2879" s="8"/>
    </row>
    <row r="2880" spans="22:22">
      <c r="V2880" s="8"/>
    </row>
    <row r="2881" spans="22:22">
      <c r="V2881" s="8"/>
    </row>
    <row r="2882" spans="22:22">
      <c r="V2882" s="8"/>
    </row>
    <row r="2883" spans="22:22">
      <c r="V2883" s="8"/>
    </row>
    <row r="2884" spans="22:22">
      <c r="V2884" s="8"/>
    </row>
    <row r="2885" spans="22:22">
      <c r="V2885" s="8"/>
    </row>
    <row r="2886" spans="22:22">
      <c r="V2886" s="8"/>
    </row>
    <row r="2887" spans="22:22">
      <c r="V2887" s="8"/>
    </row>
    <row r="2888" spans="22:22">
      <c r="V2888" s="8"/>
    </row>
    <row r="2889" spans="22:22">
      <c r="V2889" s="8"/>
    </row>
    <row r="2890" spans="22:22">
      <c r="V2890" s="8"/>
    </row>
    <row r="2891" spans="22:22">
      <c r="V2891" s="8"/>
    </row>
    <row r="2892" spans="22:22">
      <c r="V2892" s="8"/>
    </row>
    <row r="2893" spans="22:22">
      <c r="V2893" s="8"/>
    </row>
    <row r="2894" spans="22:22">
      <c r="V2894" s="8"/>
    </row>
    <row r="2895" spans="22:22">
      <c r="V2895" s="8"/>
    </row>
    <row r="2896" spans="22:22">
      <c r="V2896" s="8"/>
    </row>
    <row r="2897" spans="22:22">
      <c r="V2897" s="8"/>
    </row>
    <row r="2898" spans="22:22">
      <c r="V2898" s="8"/>
    </row>
    <row r="2899" spans="22:22">
      <c r="V2899" s="8"/>
    </row>
    <row r="2900" spans="22:22">
      <c r="V2900" s="8"/>
    </row>
    <row r="2901" spans="22:22">
      <c r="V2901" s="8"/>
    </row>
    <row r="2902" spans="22:22">
      <c r="V2902" s="8"/>
    </row>
    <row r="2903" spans="22:22">
      <c r="V2903" s="8"/>
    </row>
    <row r="2904" spans="22:22">
      <c r="V2904" s="8"/>
    </row>
    <row r="2905" spans="22:22">
      <c r="V2905" s="8"/>
    </row>
    <row r="2906" spans="22:22">
      <c r="V2906" s="8"/>
    </row>
    <row r="2907" spans="22:22">
      <c r="V2907" s="8"/>
    </row>
    <row r="2908" spans="22:22">
      <c r="V2908" s="8"/>
    </row>
    <row r="2909" spans="22:22">
      <c r="V2909" s="8"/>
    </row>
    <row r="2910" spans="22:22">
      <c r="V2910" s="8"/>
    </row>
    <row r="2911" spans="22:22">
      <c r="V2911" s="8"/>
    </row>
    <row r="2912" spans="22:22">
      <c r="V2912" s="8"/>
    </row>
    <row r="2913" spans="22:22">
      <c r="V2913" s="8"/>
    </row>
    <row r="2914" spans="22:22">
      <c r="V2914" s="8"/>
    </row>
    <row r="2915" spans="22:22">
      <c r="V2915" s="8"/>
    </row>
    <row r="2916" spans="22:22">
      <c r="V2916" s="8"/>
    </row>
    <row r="2917" spans="22:22">
      <c r="V2917" s="8"/>
    </row>
    <row r="2918" spans="22:22">
      <c r="V2918" s="8"/>
    </row>
    <row r="2919" spans="22:22">
      <c r="V2919" s="8"/>
    </row>
    <row r="2920" spans="22:22">
      <c r="V2920" s="8"/>
    </row>
    <row r="2921" spans="22:22">
      <c r="V2921" s="8"/>
    </row>
    <row r="2922" spans="22:22">
      <c r="V2922" s="8"/>
    </row>
    <row r="2923" spans="22:22">
      <c r="V2923" s="8"/>
    </row>
    <row r="2924" spans="22:22">
      <c r="V2924" s="8"/>
    </row>
    <row r="2925" spans="22:22">
      <c r="V2925" s="8"/>
    </row>
    <row r="2926" spans="22:22">
      <c r="V2926" s="8"/>
    </row>
    <row r="2927" spans="22:22">
      <c r="V2927" s="8"/>
    </row>
    <row r="2928" spans="22:22">
      <c r="V2928" s="8"/>
    </row>
    <row r="2929" spans="22:22">
      <c r="V2929" s="8"/>
    </row>
    <row r="2930" spans="22:22">
      <c r="V2930" s="8"/>
    </row>
    <row r="2931" spans="22:22">
      <c r="V2931" s="8"/>
    </row>
    <row r="2932" spans="22:22">
      <c r="V2932" s="8"/>
    </row>
    <row r="2933" spans="22:22">
      <c r="V2933" s="8"/>
    </row>
    <row r="2934" spans="22:22">
      <c r="V2934" s="8"/>
    </row>
    <row r="2935" spans="22:22">
      <c r="V2935" s="8"/>
    </row>
    <row r="2936" spans="22:22">
      <c r="V2936" s="8"/>
    </row>
    <row r="2937" spans="22:22">
      <c r="V2937" s="8"/>
    </row>
    <row r="2938" spans="22:22">
      <c r="V2938" s="8"/>
    </row>
    <row r="2939" spans="22:22">
      <c r="V2939" s="8"/>
    </row>
    <row r="2940" spans="22:22">
      <c r="V2940" s="8"/>
    </row>
    <row r="2941" spans="22:22">
      <c r="V2941" s="8"/>
    </row>
    <row r="2942" spans="22:22">
      <c r="V2942" s="8"/>
    </row>
    <row r="2943" spans="22:22">
      <c r="V2943" s="8"/>
    </row>
    <row r="2944" spans="22:22">
      <c r="V2944" s="8"/>
    </row>
    <row r="2945" spans="22:22">
      <c r="V2945" s="8"/>
    </row>
    <row r="2946" spans="22:22">
      <c r="V2946" s="8"/>
    </row>
    <row r="2947" spans="22:22">
      <c r="V2947" s="8"/>
    </row>
    <row r="2948" spans="22:22">
      <c r="V2948" s="8"/>
    </row>
    <row r="2949" spans="22:22">
      <c r="V2949" s="8"/>
    </row>
    <row r="2950" spans="22:22">
      <c r="V2950" s="8"/>
    </row>
    <row r="2951" spans="22:22">
      <c r="V2951" s="8"/>
    </row>
    <row r="2952" spans="22:22">
      <c r="V2952" s="8"/>
    </row>
    <row r="2953" spans="22:22">
      <c r="V2953" s="8"/>
    </row>
    <row r="2954" spans="22:22">
      <c r="V2954" s="8"/>
    </row>
    <row r="2955" spans="22:22">
      <c r="V2955" s="8"/>
    </row>
    <row r="2956" spans="22:22">
      <c r="V2956" s="8"/>
    </row>
    <row r="2957" spans="22:22">
      <c r="V2957" s="8"/>
    </row>
    <row r="2958" spans="22:22">
      <c r="V2958" s="8"/>
    </row>
    <row r="2959" spans="22:22">
      <c r="V2959" s="8"/>
    </row>
    <row r="2960" spans="22:22">
      <c r="V2960" s="8"/>
    </row>
    <row r="2961" spans="22:22">
      <c r="V2961" s="8"/>
    </row>
    <row r="2962" spans="22:22">
      <c r="V2962" s="8"/>
    </row>
    <row r="2963" spans="22:22">
      <c r="V2963" s="8"/>
    </row>
    <row r="2964" spans="22:22">
      <c r="V2964" s="8"/>
    </row>
    <row r="2965" spans="22:22">
      <c r="V2965" s="8"/>
    </row>
    <row r="2966" spans="22:22">
      <c r="V2966" s="8"/>
    </row>
    <row r="2967" spans="22:22">
      <c r="V2967" s="8"/>
    </row>
    <row r="2968" spans="22:22">
      <c r="V2968" s="8"/>
    </row>
    <row r="2969" spans="22:22">
      <c r="V2969" s="8"/>
    </row>
    <row r="2970" spans="22:22">
      <c r="V2970" s="8"/>
    </row>
    <row r="2971" spans="22:22">
      <c r="V2971" s="8"/>
    </row>
    <row r="2972" spans="22:22">
      <c r="V2972" s="8"/>
    </row>
    <row r="2973" spans="22:22">
      <c r="V2973" s="8"/>
    </row>
    <row r="2974" spans="22:22">
      <c r="V2974" s="8"/>
    </row>
    <row r="2975" spans="22:22">
      <c r="V2975" s="8"/>
    </row>
    <row r="2976" spans="22:22">
      <c r="V2976" s="8"/>
    </row>
    <row r="2977" spans="22:22">
      <c r="V2977" s="8"/>
    </row>
    <row r="2978" spans="22:22">
      <c r="V2978" s="8"/>
    </row>
    <row r="2979" spans="22:22">
      <c r="V2979" s="8"/>
    </row>
    <row r="2980" spans="22:22">
      <c r="V2980" s="8"/>
    </row>
    <row r="2981" spans="22:22">
      <c r="V2981" s="8"/>
    </row>
    <row r="2982" spans="22:22">
      <c r="V2982" s="8"/>
    </row>
    <row r="2983" spans="22:22">
      <c r="V2983" s="8"/>
    </row>
    <row r="2984" spans="22:22">
      <c r="V2984" s="8"/>
    </row>
    <row r="2985" spans="22:22">
      <c r="V2985" s="8"/>
    </row>
    <row r="2986" spans="22:22">
      <c r="V2986" s="8"/>
    </row>
    <row r="2987" spans="22:22">
      <c r="V2987" s="8"/>
    </row>
    <row r="2988" spans="22:22">
      <c r="V2988" s="8"/>
    </row>
    <row r="2989" spans="22:22">
      <c r="V2989" s="8"/>
    </row>
    <row r="2990" spans="22:22">
      <c r="V2990" s="8"/>
    </row>
    <row r="2991" spans="22:22">
      <c r="V2991" s="8"/>
    </row>
    <row r="2992" spans="22:22">
      <c r="V2992" s="8"/>
    </row>
    <row r="2993" spans="22:22">
      <c r="V2993" s="8"/>
    </row>
    <row r="2994" spans="22:22">
      <c r="V2994" s="8"/>
    </row>
    <row r="2995" spans="22:22">
      <c r="V2995" s="8"/>
    </row>
    <row r="2996" spans="22:22">
      <c r="V2996" s="8"/>
    </row>
    <row r="2997" spans="22:22">
      <c r="V2997" s="8"/>
    </row>
    <row r="2998" spans="22:22">
      <c r="V2998" s="8"/>
    </row>
    <row r="2999" spans="22:22">
      <c r="V2999" s="8"/>
    </row>
    <row r="3000" spans="22:22">
      <c r="V3000" s="8"/>
    </row>
    <row r="3001" spans="22:22">
      <c r="V3001" s="8"/>
    </row>
    <row r="3002" spans="22:22">
      <c r="V3002" s="8"/>
    </row>
    <row r="3003" spans="22:22">
      <c r="V3003" s="8"/>
    </row>
    <row r="3004" spans="22:22">
      <c r="V3004" s="8"/>
    </row>
    <row r="3005" spans="22:22">
      <c r="V3005" s="8"/>
    </row>
    <row r="3006" spans="22:22">
      <c r="V3006" s="8"/>
    </row>
    <row r="3007" spans="22:22">
      <c r="V3007" s="8"/>
    </row>
    <row r="3008" spans="22:22">
      <c r="V3008" s="8"/>
    </row>
    <row r="3009" spans="22:22">
      <c r="V3009" s="8"/>
    </row>
    <row r="3010" spans="22:22">
      <c r="V3010" s="8"/>
    </row>
    <row r="3011" spans="22:22">
      <c r="V3011" s="8"/>
    </row>
    <row r="3012" spans="22:22">
      <c r="V3012" s="8"/>
    </row>
    <row r="3013" spans="22:22">
      <c r="V3013" s="8"/>
    </row>
    <row r="3014" spans="22:22">
      <c r="V3014" s="8"/>
    </row>
    <row r="3015" spans="22:22">
      <c r="V3015" s="8"/>
    </row>
    <row r="3016" spans="22:22">
      <c r="V3016" s="8"/>
    </row>
    <row r="3017" spans="22:22">
      <c r="V3017" s="8"/>
    </row>
    <row r="3018" spans="22:22">
      <c r="V3018" s="8"/>
    </row>
    <row r="3019" spans="22:22">
      <c r="V3019" s="8"/>
    </row>
    <row r="3020" spans="22:22">
      <c r="V3020" s="8"/>
    </row>
    <row r="3021" spans="22:22">
      <c r="V3021" s="8"/>
    </row>
    <row r="3022" spans="22:22">
      <c r="V3022" s="8"/>
    </row>
    <row r="3023" spans="22:22">
      <c r="V3023" s="8"/>
    </row>
    <row r="3024" spans="22:22">
      <c r="V3024" s="8"/>
    </row>
    <row r="3025" spans="22:22">
      <c r="V3025" s="8"/>
    </row>
    <row r="3026" spans="22:22">
      <c r="V3026" s="8"/>
    </row>
    <row r="3027" spans="22:22">
      <c r="V3027" s="8"/>
    </row>
    <row r="3028" spans="22:22">
      <c r="V3028" s="8"/>
    </row>
    <row r="3029" spans="22:22">
      <c r="V3029" s="8"/>
    </row>
    <row r="3030" spans="22:22">
      <c r="V3030" s="8"/>
    </row>
    <row r="3031" spans="22:22">
      <c r="V3031" s="8"/>
    </row>
    <row r="3032" spans="22:22">
      <c r="V3032" s="8"/>
    </row>
    <row r="3033" spans="22:22">
      <c r="V3033" s="8"/>
    </row>
    <row r="3034" spans="22:22">
      <c r="V3034" s="8"/>
    </row>
    <row r="3035" spans="22:22">
      <c r="V3035" s="8"/>
    </row>
    <row r="3036" spans="22:22">
      <c r="V3036" s="8"/>
    </row>
    <row r="3037" spans="22:22">
      <c r="V3037" s="8"/>
    </row>
    <row r="3038" spans="22:22">
      <c r="V3038" s="8"/>
    </row>
    <row r="3039" spans="22:22">
      <c r="V3039" s="8"/>
    </row>
    <row r="3040" spans="22:22">
      <c r="V3040" s="8"/>
    </row>
    <row r="3041" spans="22:22">
      <c r="V3041" s="8"/>
    </row>
    <row r="3042" spans="22:22">
      <c r="V3042" s="8"/>
    </row>
    <row r="3043" spans="22:22">
      <c r="V3043" s="8"/>
    </row>
    <row r="3044" spans="22:22">
      <c r="V3044" s="8"/>
    </row>
    <row r="3045" spans="22:22">
      <c r="V3045" s="8"/>
    </row>
    <row r="3046" spans="22:22">
      <c r="V3046" s="8"/>
    </row>
    <row r="3047" spans="22:22">
      <c r="V3047" s="8"/>
    </row>
    <row r="3048" spans="22:22">
      <c r="V3048" s="8"/>
    </row>
    <row r="3049" spans="22:22">
      <c r="V3049" s="8"/>
    </row>
    <row r="3050" spans="22:22">
      <c r="V3050" s="8"/>
    </row>
    <row r="3051" spans="22:22">
      <c r="V3051" s="8"/>
    </row>
    <row r="3052" spans="22:22">
      <c r="V3052" s="8"/>
    </row>
    <row r="3053" spans="22:22">
      <c r="V3053" s="8"/>
    </row>
    <row r="3054" spans="22:22">
      <c r="V3054" s="8"/>
    </row>
    <row r="3055" spans="22:22">
      <c r="V3055" s="8"/>
    </row>
    <row r="3056" spans="22:22">
      <c r="V3056" s="8"/>
    </row>
    <row r="3057" spans="22:22">
      <c r="V3057" s="8"/>
    </row>
    <row r="3058" spans="22:22">
      <c r="V3058" s="8"/>
    </row>
    <row r="3059" spans="22:22">
      <c r="V3059" s="8"/>
    </row>
    <row r="3060" spans="22:22">
      <c r="V3060" s="8"/>
    </row>
    <row r="3061" spans="22:22">
      <c r="V3061" s="8"/>
    </row>
    <row r="3062" spans="22:22">
      <c r="V3062" s="8"/>
    </row>
    <row r="3063" spans="22:22">
      <c r="V3063" s="8"/>
    </row>
    <row r="3064" spans="22:22">
      <c r="V3064" s="8"/>
    </row>
    <row r="3065" spans="22:22">
      <c r="V3065" s="8"/>
    </row>
    <row r="3066" spans="22:22">
      <c r="V3066" s="8"/>
    </row>
    <row r="3067" spans="22:22">
      <c r="V3067" s="8"/>
    </row>
    <row r="3068" spans="22:22">
      <c r="V3068" s="8"/>
    </row>
    <row r="3069" spans="22:22">
      <c r="V3069" s="8"/>
    </row>
    <row r="3070" spans="22:22">
      <c r="V3070" s="8"/>
    </row>
    <row r="3071" spans="22:22">
      <c r="V3071" s="8"/>
    </row>
    <row r="3072" spans="22:22">
      <c r="V3072" s="8"/>
    </row>
    <row r="3073" spans="22:22">
      <c r="V3073" s="8"/>
    </row>
    <row r="3074" spans="22:22">
      <c r="V3074" s="8"/>
    </row>
    <row r="3075" spans="22:22">
      <c r="V3075" s="8"/>
    </row>
    <row r="3076" spans="22:22">
      <c r="V3076" s="8"/>
    </row>
    <row r="3077" spans="22:22">
      <c r="V3077" s="8"/>
    </row>
    <row r="3078" spans="22:22">
      <c r="V3078" s="8"/>
    </row>
    <row r="3079" spans="22:22">
      <c r="V3079" s="8"/>
    </row>
    <row r="3080" spans="22:22">
      <c r="V3080" s="8"/>
    </row>
    <row r="3081" spans="22:22">
      <c r="V3081" s="8"/>
    </row>
    <row r="3082" spans="22:22">
      <c r="V3082" s="8"/>
    </row>
    <row r="3083" spans="22:22">
      <c r="V3083" s="8"/>
    </row>
    <row r="3084" spans="22:22">
      <c r="V3084" s="8"/>
    </row>
    <row r="3085" spans="22:22">
      <c r="V3085" s="8"/>
    </row>
    <row r="3086" spans="22:22">
      <c r="V3086" s="8"/>
    </row>
    <row r="3087" spans="22:22">
      <c r="V3087" s="8"/>
    </row>
    <row r="3088" spans="22:22">
      <c r="V3088" s="8"/>
    </row>
    <row r="3089" spans="22:22">
      <c r="V3089" s="8"/>
    </row>
    <row r="3090" spans="22:22">
      <c r="V3090" s="8"/>
    </row>
    <row r="3091" spans="22:22">
      <c r="V3091" s="8"/>
    </row>
    <row r="3092" spans="22:22">
      <c r="V3092" s="8"/>
    </row>
    <row r="3093" spans="22:22">
      <c r="V3093" s="8"/>
    </row>
    <row r="3094" spans="22:22">
      <c r="V3094" s="8"/>
    </row>
    <row r="3095" spans="22:22">
      <c r="V3095" s="8"/>
    </row>
    <row r="3096" spans="22:22">
      <c r="V3096" s="8"/>
    </row>
    <row r="3097" spans="22:22">
      <c r="V3097" s="8"/>
    </row>
    <row r="3098" spans="22:22">
      <c r="V3098" s="8"/>
    </row>
    <row r="3099" spans="22:22">
      <c r="V3099" s="8"/>
    </row>
    <row r="3100" spans="22:22">
      <c r="V3100" s="8"/>
    </row>
    <row r="3101" spans="22:22">
      <c r="V3101" s="8"/>
    </row>
    <row r="3102" spans="22:22">
      <c r="V3102" s="8"/>
    </row>
    <row r="3103" spans="22:22">
      <c r="V3103" s="8"/>
    </row>
    <row r="3104" spans="22:22">
      <c r="V3104" s="8"/>
    </row>
    <row r="3105" spans="22:22">
      <c r="V3105" s="8"/>
    </row>
    <row r="3106" spans="22:22">
      <c r="V3106" s="8"/>
    </row>
    <row r="3107" spans="22:22">
      <c r="V3107" s="8"/>
    </row>
    <row r="3108" spans="22:22">
      <c r="V3108" s="8"/>
    </row>
    <row r="3109" spans="22:22">
      <c r="V3109" s="8"/>
    </row>
    <row r="3110" spans="22:22">
      <c r="V3110" s="8"/>
    </row>
    <row r="3111" spans="22:22">
      <c r="V3111" s="8"/>
    </row>
    <row r="3112" spans="22:22">
      <c r="V3112" s="8"/>
    </row>
    <row r="3113" spans="22:22">
      <c r="V3113" s="8"/>
    </row>
    <row r="3114" spans="22:22">
      <c r="V3114" s="8"/>
    </row>
    <row r="3115" spans="22:22">
      <c r="V3115" s="8"/>
    </row>
    <row r="3116" spans="22:22">
      <c r="V3116" s="8"/>
    </row>
    <row r="3117" spans="22:22">
      <c r="V3117" s="8"/>
    </row>
    <row r="3118" spans="22:22">
      <c r="V3118" s="8"/>
    </row>
    <row r="3119" spans="22:22">
      <c r="V3119" s="8"/>
    </row>
    <row r="3120" spans="22:22">
      <c r="V3120" s="8"/>
    </row>
    <row r="3121" spans="22:22">
      <c r="V3121" s="8"/>
    </row>
    <row r="3122" spans="22:22">
      <c r="V3122" s="8"/>
    </row>
    <row r="3123" spans="22:22">
      <c r="V3123" s="8"/>
    </row>
    <row r="3124" spans="22:22">
      <c r="V3124" s="8"/>
    </row>
    <row r="3125" spans="22:22">
      <c r="V3125" s="8"/>
    </row>
    <row r="3126" spans="22:22">
      <c r="V3126" s="8"/>
    </row>
    <row r="3127" spans="22:22">
      <c r="V3127" s="8"/>
    </row>
    <row r="3128" spans="22:22">
      <c r="V3128" s="8"/>
    </row>
    <row r="3129" spans="22:22">
      <c r="V3129" s="8"/>
    </row>
    <row r="3130" spans="22:22">
      <c r="V3130" s="8"/>
    </row>
    <row r="3131" spans="22:22">
      <c r="V3131" s="8"/>
    </row>
    <row r="3132" spans="22:22">
      <c r="V3132" s="8"/>
    </row>
    <row r="3133" spans="22:22">
      <c r="V3133" s="8"/>
    </row>
    <row r="3134" spans="22:22">
      <c r="V3134" s="8"/>
    </row>
    <row r="3135" spans="22:22">
      <c r="V3135" s="8"/>
    </row>
    <row r="3136" spans="22:22">
      <c r="V3136" s="8"/>
    </row>
    <row r="3137" spans="22:22">
      <c r="V3137" s="8"/>
    </row>
    <row r="3138" spans="22:22">
      <c r="V3138" s="8"/>
    </row>
    <row r="3139" spans="22:22">
      <c r="V3139" s="8"/>
    </row>
    <row r="3140" spans="22:22">
      <c r="V3140" s="8"/>
    </row>
    <row r="3141" spans="22:22">
      <c r="V3141" s="8"/>
    </row>
    <row r="3142" spans="22:22">
      <c r="V3142" s="8"/>
    </row>
    <row r="3143" spans="22:22">
      <c r="V3143" s="8"/>
    </row>
    <row r="3144" spans="22:22">
      <c r="V3144" s="8"/>
    </row>
    <row r="3145" spans="22:22">
      <c r="V3145" s="8"/>
    </row>
    <row r="3146" spans="22:22">
      <c r="V3146" s="8"/>
    </row>
    <row r="3147" spans="22:22">
      <c r="V3147" s="8"/>
    </row>
    <row r="3148" spans="22:22">
      <c r="V3148" s="8"/>
    </row>
    <row r="3149" spans="22:22">
      <c r="V3149" s="8"/>
    </row>
    <row r="3150" spans="22:22">
      <c r="V3150" s="8"/>
    </row>
    <row r="3151" spans="22:22">
      <c r="V3151" s="8"/>
    </row>
    <row r="3152" spans="22:22">
      <c r="V3152" s="8"/>
    </row>
    <row r="3153" spans="22:22">
      <c r="V3153" s="8"/>
    </row>
    <row r="3154" spans="22:22">
      <c r="V3154" s="8"/>
    </row>
    <row r="3155" spans="22:22">
      <c r="V3155" s="8"/>
    </row>
    <row r="3156" spans="22:22">
      <c r="V3156" s="8"/>
    </row>
    <row r="3157" spans="22:22">
      <c r="V3157" s="8"/>
    </row>
    <row r="3158" spans="22:22">
      <c r="V3158" s="8"/>
    </row>
    <row r="3159" spans="22:22">
      <c r="V3159" s="8"/>
    </row>
    <row r="3160" spans="22:22">
      <c r="V3160" s="8"/>
    </row>
    <row r="3161" spans="22:22">
      <c r="V3161" s="8"/>
    </row>
    <row r="3162" spans="22:22">
      <c r="V3162" s="8"/>
    </row>
    <row r="3163" spans="22:22">
      <c r="V3163" s="8"/>
    </row>
    <row r="3164" spans="22:22">
      <c r="V3164" s="8"/>
    </row>
    <row r="3165" spans="22:22">
      <c r="V3165" s="8"/>
    </row>
    <row r="3166" spans="22:22">
      <c r="V3166" s="8"/>
    </row>
    <row r="3167" spans="22:22">
      <c r="V3167" s="8"/>
    </row>
    <row r="3168" spans="22:22">
      <c r="V3168" s="8"/>
    </row>
    <row r="3169" spans="22:22">
      <c r="V3169" s="8"/>
    </row>
    <row r="3170" spans="22:22">
      <c r="V3170" s="8"/>
    </row>
    <row r="3171" spans="22:22">
      <c r="V3171" s="8"/>
    </row>
    <row r="3172" spans="22:22">
      <c r="V3172" s="8"/>
    </row>
    <row r="3173" spans="22:22">
      <c r="V3173" s="8"/>
    </row>
    <row r="3174" spans="22:22">
      <c r="V3174" s="8"/>
    </row>
    <row r="3175" spans="22:22">
      <c r="V3175" s="8"/>
    </row>
    <row r="3176" spans="22:22">
      <c r="V3176" s="8"/>
    </row>
    <row r="3177" spans="22:22">
      <c r="V3177" s="8"/>
    </row>
    <row r="3178" spans="22:22">
      <c r="V3178" s="8"/>
    </row>
    <row r="3179" spans="22:22">
      <c r="V3179" s="8"/>
    </row>
    <row r="3180" spans="22:22">
      <c r="V3180" s="8"/>
    </row>
    <row r="3181" spans="22:22">
      <c r="V3181" s="8"/>
    </row>
    <row r="3182" spans="22:22">
      <c r="V3182" s="8"/>
    </row>
    <row r="3183" spans="22:22">
      <c r="V3183" s="8"/>
    </row>
    <row r="3184" spans="22:22">
      <c r="V3184" s="8"/>
    </row>
    <row r="3185" spans="22:22">
      <c r="V3185" s="8"/>
    </row>
    <row r="3186" spans="22:22">
      <c r="V3186" s="8"/>
    </row>
    <row r="3187" spans="22:22">
      <c r="V3187" s="8"/>
    </row>
    <row r="3188" spans="22:22">
      <c r="V3188" s="8"/>
    </row>
    <row r="3189" spans="22:22">
      <c r="V3189" s="8"/>
    </row>
    <row r="3190" spans="22:22">
      <c r="V3190" s="8"/>
    </row>
    <row r="3191" spans="22:22">
      <c r="V3191" s="8"/>
    </row>
    <row r="3192" spans="22:22">
      <c r="V3192" s="8"/>
    </row>
    <row r="3193" spans="22:22">
      <c r="V3193" s="8"/>
    </row>
    <row r="3194" spans="22:22">
      <c r="V3194" s="8"/>
    </row>
    <row r="3195" spans="22:22">
      <c r="V3195" s="8"/>
    </row>
    <row r="3196" spans="22:22">
      <c r="V3196" s="8"/>
    </row>
    <row r="3197" spans="22:22">
      <c r="V3197" s="8"/>
    </row>
    <row r="3198" spans="22:22">
      <c r="V3198" s="8"/>
    </row>
    <row r="3199" spans="22:22">
      <c r="V3199" s="8"/>
    </row>
    <row r="3200" spans="22:22">
      <c r="V3200" s="8"/>
    </row>
    <row r="3201" spans="22:22">
      <c r="V3201" s="8"/>
    </row>
    <row r="3202" spans="22:22">
      <c r="V3202" s="8"/>
    </row>
    <row r="3203" spans="22:22">
      <c r="V3203" s="8"/>
    </row>
    <row r="3204" spans="22:22">
      <c r="V3204" s="8"/>
    </row>
    <row r="3205" spans="22:22">
      <c r="V3205" s="8"/>
    </row>
    <row r="3206" spans="22:22">
      <c r="V3206" s="8"/>
    </row>
    <row r="3207" spans="22:22">
      <c r="V3207" s="8"/>
    </row>
    <row r="3208" spans="22:22">
      <c r="V3208" s="8"/>
    </row>
    <row r="3209" spans="22:22">
      <c r="V3209" s="8"/>
    </row>
    <row r="3210" spans="22:22">
      <c r="V3210" s="8"/>
    </row>
    <row r="3211" spans="22:22">
      <c r="V3211" s="8"/>
    </row>
    <row r="3212" spans="22:22">
      <c r="V3212" s="8"/>
    </row>
    <row r="3213" spans="22:22">
      <c r="V3213" s="8"/>
    </row>
    <row r="3214" spans="22:22">
      <c r="V3214" s="8"/>
    </row>
    <row r="3215" spans="22:22">
      <c r="V3215" s="8"/>
    </row>
    <row r="3216" spans="22:22">
      <c r="V3216" s="8"/>
    </row>
    <row r="3217" spans="22:22">
      <c r="V3217" s="8"/>
    </row>
    <row r="3218" spans="22:22">
      <c r="V3218" s="8"/>
    </row>
    <row r="3219" spans="22:22">
      <c r="V3219" s="8"/>
    </row>
    <row r="3220" spans="22:22">
      <c r="V3220" s="8"/>
    </row>
    <row r="3221" spans="22:22">
      <c r="V3221" s="8"/>
    </row>
    <row r="3222" spans="22:22">
      <c r="V3222" s="8"/>
    </row>
    <row r="3223" spans="22:22">
      <c r="V3223" s="8"/>
    </row>
    <row r="3224" spans="22:22">
      <c r="V3224" s="8"/>
    </row>
    <row r="3225" spans="22:22">
      <c r="V3225" s="8"/>
    </row>
    <row r="3226" spans="22:22">
      <c r="V3226" s="8"/>
    </row>
    <row r="3227" spans="22:22">
      <c r="V3227" s="8"/>
    </row>
    <row r="3228" spans="22:22">
      <c r="V3228" s="8"/>
    </row>
    <row r="3229" spans="22:22">
      <c r="V3229" s="8"/>
    </row>
    <row r="3230" spans="22:22">
      <c r="V3230" s="8"/>
    </row>
    <row r="3231" spans="22:22">
      <c r="V3231" s="8"/>
    </row>
    <row r="3232" spans="22:22">
      <c r="V3232" s="8"/>
    </row>
    <row r="3233" spans="22:22">
      <c r="V3233" s="8"/>
    </row>
    <row r="3234" spans="22:22">
      <c r="V3234" s="8"/>
    </row>
    <row r="3235" spans="22:22">
      <c r="V3235" s="8"/>
    </row>
    <row r="3236" spans="22:22">
      <c r="V3236" s="8"/>
    </row>
    <row r="3237" spans="22:22">
      <c r="V3237" s="8"/>
    </row>
    <row r="3238" spans="22:22">
      <c r="V3238" s="8"/>
    </row>
    <row r="3239" spans="22:22">
      <c r="V3239" s="8"/>
    </row>
    <row r="3240" spans="22:22">
      <c r="V3240" s="8"/>
    </row>
    <row r="3241" spans="22:22">
      <c r="V3241" s="8"/>
    </row>
    <row r="3242" spans="22:22">
      <c r="V3242" s="8"/>
    </row>
    <row r="3243" spans="22:22">
      <c r="V3243" s="8"/>
    </row>
    <row r="3244" spans="22:22">
      <c r="V3244" s="8"/>
    </row>
    <row r="3245" spans="22:22">
      <c r="V3245" s="8"/>
    </row>
    <row r="3246" spans="22:22">
      <c r="V3246" s="8"/>
    </row>
    <row r="3247" spans="22:22">
      <c r="V3247" s="8"/>
    </row>
    <row r="3248" spans="22:22">
      <c r="V3248" s="8"/>
    </row>
    <row r="3249" spans="22:22">
      <c r="V3249" s="8"/>
    </row>
    <row r="3250" spans="22:22">
      <c r="V3250" s="8"/>
    </row>
    <row r="3251" spans="22:22">
      <c r="V3251" s="8"/>
    </row>
    <row r="3252" spans="22:22">
      <c r="V3252" s="8"/>
    </row>
    <row r="3253" spans="22:22">
      <c r="V3253" s="8"/>
    </row>
    <row r="3254" spans="22:22">
      <c r="V3254" s="8"/>
    </row>
    <row r="3255" spans="22:22">
      <c r="V3255" s="8"/>
    </row>
    <row r="3256" spans="22:22">
      <c r="V3256" s="8"/>
    </row>
    <row r="3257" spans="22:22">
      <c r="V3257" s="8"/>
    </row>
    <row r="3258" spans="22:22">
      <c r="V3258" s="8"/>
    </row>
    <row r="3259" spans="22:22">
      <c r="V3259" s="8"/>
    </row>
    <row r="3260" spans="22:22">
      <c r="V3260" s="8"/>
    </row>
    <row r="3261" spans="22:22">
      <c r="V3261" s="8"/>
    </row>
    <row r="3262" spans="22:22">
      <c r="V3262" s="8"/>
    </row>
    <row r="3263" spans="22:22">
      <c r="V3263" s="8"/>
    </row>
    <row r="3264" spans="22:22">
      <c r="V3264" s="8"/>
    </row>
    <row r="3265" spans="22:22">
      <c r="V3265" s="8"/>
    </row>
    <row r="3266" spans="22:22">
      <c r="V3266" s="8"/>
    </row>
    <row r="3267" spans="22:22">
      <c r="V3267" s="8"/>
    </row>
    <row r="3268" spans="22:22">
      <c r="V3268" s="8"/>
    </row>
    <row r="3269" spans="22:22">
      <c r="V3269" s="8"/>
    </row>
    <row r="3270" spans="22:22">
      <c r="V3270" s="8"/>
    </row>
    <row r="3271" spans="22:22">
      <c r="V3271" s="8"/>
    </row>
    <row r="3272" spans="22:22">
      <c r="V3272" s="8"/>
    </row>
    <row r="3273" spans="22:22">
      <c r="V3273" s="8"/>
    </row>
    <row r="3274" spans="22:22">
      <c r="V3274" s="8"/>
    </row>
    <row r="3275" spans="22:22">
      <c r="V3275" s="8"/>
    </row>
    <row r="3276" spans="22:22">
      <c r="V3276" s="8"/>
    </row>
    <row r="3277" spans="22:22">
      <c r="V3277" s="8"/>
    </row>
    <row r="3278" spans="22:22">
      <c r="V3278" s="8"/>
    </row>
    <row r="3279" spans="22:22">
      <c r="V3279" s="8"/>
    </row>
    <row r="3280" spans="22:22">
      <c r="V3280" s="8"/>
    </row>
    <row r="3281" spans="22:22">
      <c r="V3281" s="8"/>
    </row>
    <row r="3282" spans="22:22">
      <c r="V3282" s="8"/>
    </row>
    <row r="3283" spans="22:22">
      <c r="V3283" s="8"/>
    </row>
    <row r="3284" spans="22:22">
      <c r="V3284" s="8"/>
    </row>
    <row r="3285" spans="22:22">
      <c r="V3285" s="8"/>
    </row>
    <row r="3286" spans="22:22">
      <c r="V3286" s="8"/>
    </row>
    <row r="3287" spans="22:22">
      <c r="V3287" s="8"/>
    </row>
    <row r="3288" spans="22:22">
      <c r="V3288" s="8"/>
    </row>
    <row r="3289" spans="22:22">
      <c r="V3289" s="8"/>
    </row>
    <row r="3290" spans="22:22">
      <c r="V3290" s="8"/>
    </row>
    <row r="3291" spans="22:22">
      <c r="V3291" s="8"/>
    </row>
    <row r="3292" spans="22:22">
      <c r="V3292" s="8"/>
    </row>
    <row r="3293" spans="22:22">
      <c r="V3293" s="8"/>
    </row>
    <row r="3294" spans="22:22">
      <c r="V3294" s="8"/>
    </row>
    <row r="3295" spans="22:22">
      <c r="V3295" s="8"/>
    </row>
    <row r="3296" spans="22:22">
      <c r="V3296" s="8"/>
    </row>
    <row r="3297" spans="22:22">
      <c r="V3297" s="8"/>
    </row>
    <row r="3298" spans="22:22">
      <c r="V3298" s="8"/>
    </row>
    <row r="3299" spans="22:22">
      <c r="V3299" s="8"/>
    </row>
    <row r="3300" spans="22:22">
      <c r="V3300" s="8"/>
    </row>
    <row r="3301" spans="22:22">
      <c r="V3301" s="8"/>
    </row>
    <row r="3302" spans="22:22">
      <c r="V3302" s="8"/>
    </row>
    <row r="3303" spans="22:22">
      <c r="V3303" s="8"/>
    </row>
    <row r="3304" spans="22:22">
      <c r="V3304" s="8"/>
    </row>
    <row r="3305" spans="22:22">
      <c r="V3305" s="8"/>
    </row>
    <row r="3306" spans="22:22">
      <c r="V3306" s="8"/>
    </row>
    <row r="3307" spans="22:22">
      <c r="V3307" s="8"/>
    </row>
    <row r="3308" spans="22:22">
      <c r="V3308" s="8"/>
    </row>
    <row r="3309" spans="22:22">
      <c r="V3309" s="8"/>
    </row>
    <row r="3310" spans="22:22">
      <c r="V3310" s="8"/>
    </row>
    <row r="3311" spans="22:22">
      <c r="V3311" s="8"/>
    </row>
    <row r="3312" spans="22:22">
      <c r="V3312" s="8"/>
    </row>
    <row r="3313" spans="22:22">
      <c r="V3313" s="8"/>
    </row>
    <row r="3314" spans="22:22">
      <c r="V3314" s="8"/>
    </row>
    <row r="3315" spans="22:22">
      <c r="V3315" s="8"/>
    </row>
    <row r="3316" spans="22:22">
      <c r="V3316" s="8"/>
    </row>
    <row r="3317" spans="22:22">
      <c r="V3317" s="8"/>
    </row>
    <row r="3318" spans="22:22">
      <c r="V3318" s="8"/>
    </row>
    <row r="3319" spans="22:22">
      <c r="V3319" s="8"/>
    </row>
    <row r="3320" spans="22:22">
      <c r="V3320" s="8"/>
    </row>
    <row r="3321" spans="22:22">
      <c r="V3321" s="8"/>
    </row>
    <row r="3322" spans="22:22">
      <c r="V3322" s="8"/>
    </row>
    <row r="3323" spans="22:22">
      <c r="V3323" s="8"/>
    </row>
    <row r="3324" spans="22:22">
      <c r="V3324" s="8"/>
    </row>
    <row r="3325" spans="22:22">
      <c r="V3325" s="8"/>
    </row>
    <row r="3326" spans="22:22">
      <c r="V3326" s="8"/>
    </row>
    <row r="3327" spans="22:22">
      <c r="V3327" s="8"/>
    </row>
    <row r="3328" spans="22:22">
      <c r="V3328" s="8"/>
    </row>
    <row r="3329" spans="22:22">
      <c r="V3329" s="8"/>
    </row>
    <row r="3330" spans="22:22">
      <c r="V3330" s="8"/>
    </row>
  </sheetData>
  <autoFilter ref="A5:V847"/>
  <dataConsolidate/>
  <mergeCells count="31">
    <mergeCell ref="B1:B4"/>
    <mergeCell ref="C1:D2"/>
    <mergeCell ref="G1:H2"/>
    <mergeCell ref="X1:X4"/>
    <mergeCell ref="R2:S2"/>
    <mergeCell ref="T2:U2"/>
    <mergeCell ref="K1:N2"/>
    <mergeCell ref="P1:Q2"/>
    <mergeCell ref="V1:W2"/>
    <mergeCell ref="O1:O4"/>
    <mergeCell ref="R1:U1"/>
    <mergeCell ref="I1:J2"/>
    <mergeCell ref="E1:F2"/>
    <mergeCell ref="C3:C4"/>
    <mergeCell ref="D3:D4"/>
    <mergeCell ref="E3:E4"/>
    <mergeCell ref="G3:G4"/>
    <mergeCell ref="F3:F4"/>
    <mergeCell ref="H3:H4"/>
    <mergeCell ref="I3:I4"/>
    <mergeCell ref="J3:J4"/>
    <mergeCell ref="K3:M3"/>
    <mergeCell ref="N3:N4"/>
    <mergeCell ref="P3:P4"/>
    <mergeCell ref="Q3:Q4"/>
    <mergeCell ref="R3:R4"/>
    <mergeCell ref="S3:S4"/>
    <mergeCell ref="T3:T4"/>
    <mergeCell ref="U3:U4"/>
    <mergeCell ref="V3:V4"/>
    <mergeCell ref="W3:W4"/>
  </mergeCells>
  <phoneticPr fontId="0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79" orientation="landscape" r:id="rId1"/>
  <headerFooter alignWithMargins="0">
    <oddHeader xml:space="preserve">&amp;C&amp;"Arial Cyr,полужирный"
Результати здійснення державного нагляду (контролю) у сфері охорони навколишнього природного середовища за січень - березень 2021
 &amp;"Arial Cyr,полужирный курсив"
</oddHeader>
    <oddFooter xml:space="preserve">&amp;L
</oddFooter>
  </headerFooter>
  <rowBreaks count="18" manualBreakCount="18">
    <brk id="41" max="16383" man="1"/>
    <brk id="72" max="16383" man="1"/>
    <brk id="167" max="16383" man="1"/>
    <brk id="198" max="16383" man="1"/>
    <brk id="229" max="16383" man="1"/>
    <brk id="260" max="22" man="1"/>
    <brk id="291" max="16383" man="1"/>
    <brk id="322" max="16383" man="1"/>
    <brk id="353" max="16383" man="1"/>
    <brk id="384" max="16383" man="1"/>
    <brk id="415" max="16383" man="1"/>
    <brk id="446" max="16383" man="1"/>
    <brk id="539" max="16383" man="1"/>
    <brk id="601" max="16383" man="1"/>
    <brk id="663" max="16383" man="1"/>
    <brk id="725" max="16383" man="1"/>
    <brk id="756" max="16383" man="1"/>
    <brk id="818" max="2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2:V27"/>
  <sheetViews>
    <sheetView workbookViewId="0">
      <selection activeCell="B8" sqref="B8"/>
    </sheetView>
  </sheetViews>
  <sheetFormatPr defaultRowHeight="13.2"/>
  <cols>
    <col min="1" max="1" width="34.5546875" customWidth="1"/>
  </cols>
  <sheetData>
    <row r="2" spans="1:22" ht="15.6">
      <c r="A2" s="156" t="s">
        <v>61</v>
      </c>
    </row>
    <row r="4" spans="1:22">
      <c r="A4" s="189" t="s">
        <v>25</v>
      </c>
      <c r="B4" s="219" t="s">
        <v>22</v>
      </c>
      <c r="C4" s="221"/>
      <c r="D4" s="225" t="s">
        <v>12</v>
      </c>
      <c r="E4" s="226"/>
      <c r="F4" s="229" t="s">
        <v>35</v>
      </c>
      <c r="G4" s="230"/>
      <c r="H4" s="233" t="s">
        <v>3</v>
      </c>
      <c r="I4" s="234"/>
      <c r="J4" s="219" t="s">
        <v>6</v>
      </c>
      <c r="K4" s="220"/>
      <c r="L4" s="220"/>
      <c r="M4" s="221"/>
      <c r="N4" s="203" t="s">
        <v>29</v>
      </c>
      <c r="O4" s="206" t="s">
        <v>31</v>
      </c>
      <c r="P4" s="207"/>
      <c r="Q4" s="210" t="s">
        <v>23</v>
      </c>
      <c r="R4" s="211"/>
      <c r="S4" s="211"/>
      <c r="T4" s="212"/>
      <c r="U4" s="213" t="s">
        <v>33</v>
      </c>
      <c r="V4" s="214"/>
    </row>
    <row r="5" spans="1:22">
      <c r="A5" s="190"/>
      <c r="B5" s="222"/>
      <c r="C5" s="224"/>
      <c r="D5" s="227"/>
      <c r="E5" s="228"/>
      <c r="F5" s="231"/>
      <c r="G5" s="232"/>
      <c r="H5" s="235"/>
      <c r="I5" s="236"/>
      <c r="J5" s="222"/>
      <c r="K5" s="223"/>
      <c r="L5" s="223"/>
      <c r="M5" s="224"/>
      <c r="N5" s="204"/>
      <c r="O5" s="208"/>
      <c r="P5" s="209"/>
      <c r="Q5" s="217" t="s">
        <v>24</v>
      </c>
      <c r="R5" s="218"/>
      <c r="S5" s="217" t="s">
        <v>5</v>
      </c>
      <c r="T5" s="218"/>
      <c r="U5" s="215"/>
      <c r="V5" s="216"/>
    </row>
    <row r="6" spans="1:22" ht="72.599999999999994">
      <c r="A6" s="191"/>
      <c r="B6" s="64" t="s">
        <v>1</v>
      </c>
      <c r="C6" s="49" t="s">
        <v>2</v>
      </c>
      <c r="D6" s="12" t="s">
        <v>1</v>
      </c>
      <c r="E6" s="50" t="s">
        <v>11</v>
      </c>
      <c r="F6" s="59" t="s">
        <v>27</v>
      </c>
      <c r="G6" s="50" t="s">
        <v>28</v>
      </c>
      <c r="H6" s="13" t="s">
        <v>4</v>
      </c>
      <c r="I6" s="13" t="s">
        <v>5</v>
      </c>
      <c r="J6" s="60" t="s">
        <v>1</v>
      </c>
      <c r="K6" s="58" t="s">
        <v>26</v>
      </c>
      <c r="L6" s="61" t="s">
        <v>37</v>
      </c>
      <c r="M6" s="62" t="s">
        <v>30</v>
      </c>
      <c r="N6" s="205"/>
      <c r="O6" s="67" t="s">
        <v>27</v>
      </c>
      <c r="P6" s="72" t="s">
        <v>32</v>
      </c>
      <c r="Q6" s="47" t="s">
        <v>7</v>
      </c>
      <c r="R6" s="78" t="s">
        <v>8</v>
      </c>
      <c r="S6" s="47" t="s">
        <v>7</v>
      </c>
      <c r="T6" s="74" t="s">
        <v>8</v>
      </c>
      <c r="U6" s="65" t="s">
        <v>38</v>
      </c>
      <c r="V6" s="66" t="s">
        <v>34</v>
      </c>
    </row>
    <row r="7" spans="1:22">
      <c r="A7" s="52">
        <v>2</v>
      </c>
      <c r="B7" s="52">
        <v>3</v>
      </c>
      <c r="C7" s="52">
        <v>4</v>
      </c>
      <c r="D7" s="52">
        <v>5</v>
      </c>
      <c r="E7" s="52">
        <v>6</v>
      </c>
      <c r="F7" s="52">
        <v>7</v>
      </c>
      <c r="G7" s="52">
        <v>8</v>
      </c>
      <c r="H7" s="53">
        <v>9</v>
      </c>
      <c r="I7" s="54">
        <v>10</v>
      </c>
      <c r="J7" s="54">
        <v>11</v>
      </c>
      <c r="K7" s="54">
        <v>12</v>
      </c>
      <c r="L7" s="54">
        <v>13</v>
      </c>
      <c r="M7" s="54">
        <v>14</v>
      </c>
      <c r="N7" s="55">
        <v>15</v>
      </c>
      <c r="O7" s="68">
        <v>16</v>
      </c>
      <c r="P7" s="73">
        <v>17</v>
      </c>
      <c r="Q7" s="56">
        <v>18</v>
      </c>
      <c r="R7" s="75">
        <v>19</v>
      </c>
      <c r="S7" s="53">
        <v>20</v>
      </c>
      <c r="T7" s="75">
        <v>21</v>
      </c>
      <c r="U7" s="52">
        <v>22</v>
      </c>
      <c r="V7" s="52">
        <v>23</v>
      </c>
    </row>
    <row r="8" spans="1:22" ht="13.8">
      <c r="A8" s="136"/>
      <c r="B8" s="135">
        <f t="shared" ref="B8:V8" si="0">SUM(B9:B27)</f>
        <v>359</v>
      </c>
      <c r="C8" s="135">
        <f t="shared" si="0"/>
        <v>0</v>
      </c>
      <c r="D8" s="135">
        <f t="shared" si="0"/>
        <v>975</v>
      </c>
      <c r="E8" s="135">
        <f t="shared" si="0"/>
        <v>115</v>
      </c>
      <c r="F8" s="135">
        <f t="shared" si="0"/>
        <v>911</v>
      </c>
      <c r="G8" s="135">
        <f t="shared" si="0"/>
        <v>9</v>
      </c>
      <c r="H8" s="142">
        <f t="shared" si="0"/>
        <v>99.762999999999977</v>
      </c>
      <c r="I8" s="142">
        <f t="shared" si="0"/>
        <v>83.527999999999992</v>
      </c>
      <c r="J8" s="135">
        <f t="shared" si="0"/>
        <v>12</v>
      </c>
      <c r="K8" s="135">
        <f t="shared" si="0"/>
        <v>0</v>
      </c>
      <c r="L8" s="135">
        <f t="shared" si="0"/>
        <v>12</v>
      </c>
      <c r="M8" s="135">
        <f t="shared" si="0"/>
        <v>11</v>
      </c>
      <c r="N8" s="135">
        <f t="shared" si="0"/>
        <v>6</v>
      </c>
      <c r="O8" s="142">
        <f t="shared" si="0"/>
        <v>694.49900000000002</v>
      </c>
      <c r="P8" s="135">
        <f t="shared" si="0"/>
        <v>192.179</v>
      </c>
      <c r="Q8" s="135">
        <f t="shared" si="0"/>
        <v>23</v>
      </c>
      <c r="R8" s="142">
        <f t="shared" si="0"/>
        <v>283.05500000000001</v>
      </c>
      <c r="S8" s="135">
        <f t="shared" si="0"/>
        <v>25</v>
      </c>
      <c r="T8" s="142">
        <f t="shared" si="0"/>
        <v>114.69800000000002</v>
      </c>
      <c r="U8" s="135">
        <f t="shared" si="0"/>
        <v>0</v>
      </c>
      <c r="V8" s="135">
        <f t="shared" si="0"/>
        <v>0</v>
      </c>
    </row>
    <row r="9" spans="1:22" ht="13.8">
      <c r="A9" s="133" t="s">
        <v>21</v>
      </c>
      <c r="B9" s="147">
        <v>1</v>
      </c>
      <c r="C9" s="147">
        <v>0</v>
      </c>
      <c r="D9" s="147">
        <v>36</v>
      </c>
      <c r="E9" s="147">
        <v>18</v>
      </c>
      <c r="F9" s="147">
        <v>29</v>
      </c>
      <c r="G9" s="147">
        <v>0</v>
      </c>
      <c r="H9" s="147">
        <v>7.14</v>
      </c>
      <c r="I9" s="147">
        <v>4.42</v>
      </c>
      <c r="J9" s="147">
        <v>0</v>
      </c>
      <c r="K9" s="147">
        <v>0</v>
      </c>
      <c r="L9" s="147">
        <v>0</v>
      </c>
      <c r="M9" s="147">
        <v>0</v>
      </c>
      <c r="N9" s="147">
        <v>0</v>
      </c>
      <c r="O9" s="147">
        <v>20.145</v>
      </c>
      <c r="P9" s="147">
        <v>0</v>
      </c>
      <c r="Q9" s="147">
        <v>9</v>
      </c>
      <c r="R9" s="147">
        <v>76.245999999999995</v>
      </c>
      <c r="S9" s="147">
        <v>7</v>
      </c>
      <c r="T9" s="147">
        <v>20.465</v>
      </c>
      <c r="U9" s="147">
        <v>0</v>
      </c>
      <c r="V9" s="147">
        <v>0</v>
      </c>
    </row>
    <row r="10" spans="1:22" ht="13.8">
      <c r="A10" s="145" t="s">
        <v>13</v>
      </c>
      <c r="B10" s="147">
        <v>15</v>
      </c>
      <c r="C10" s="147">
        <v>0</v>
      </c>
      <c r="D10" s="147">
        <v>50</v>
      </c>
      <c r="E10" s="147">
        <v>1</v>
      </c>
      <c r="F10" s="147">
        <v>48</v>
      </c>
      <c r="G10" s="147">
        <v>0</v>
      </c>
      <c r="H10" s="147">
        <v>4.4710000000000001</v>
      </c>
      <c r="I10" s="147">
        <v>4.335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</row>
    <row r="11" spans="1:22" ht="13.8">
      <c r="A11" s="145" t="s">
        <v>36</v>
      </c>
      <c r="B11" s="148">
        <v>16</v>
      </c>
      <c r="C11" s="148">
        <v>0</v>
      </c>
      <c r="D11" s="148">
        <v>52</v>
      </c>
      <c r="E11" s="148">
        <v>17</v>
      </c>
      <c r="F11" s="148">
        <v>44</v>
      </c>
      <c r="G11" s="148">
        <v>3</v>
      </c>
      <c r="H11" s="149">
        <v>8.8229999999999986</v>
      </c>
      <c r="I11" s="149">
        <v>2.3120000000000003</v>
      </c>
      <c r="J11" s="148">
        <v>5</v>
      </c>
      <c r="K11" s="148">
        <v>0</v>
      </c>
      <c r="L11" s="148">
        <v>5</v>
      </c>
      <c r="M11" s="148">
        <v>5</v>
      </c>
      <c r="N11" s="148">
        <v>5</v>
      </c>
      <c r="O11" s="149">
        <v>185.53800000000001</v>
      </c>
      <c r="P11" s="149">
        <v>0</v>
      </c>
      <c r="Q11" s="148">
        <v>3</v>
      </c>
      <c r="R11" s="149">
        <v>42.67</v>
      </c>
      <c r="S11" s="148">
        <v>0</v>
      </c>
      <c r="T11" s="149">
        <v>0</v>
      </c>
      <c r="U11" s="148">
        <v>0</v>
      </c>
      <c r="V11" s="148">
        <v>0</v>
      </c>
    </row>
    <row r="12" spans="1:22" ht="13.8">
      <c r="A12" s="145" t="s">
        <v>14</v>
      </c>
      <c r="B12" s="150">
        <v>1</v>
      </c>
      <c r="C12" s="150">
        <v>0</v>
      </c>
      <c r="D12" s="150">
        <v>1</v>
      </c>
      <c r="E12" s="150">
        <v>0</v>
      </c>
      <c r="F12" s="150">
        <v>1</v>
      </c>
      <c r="G12" s="150">
        <v>0</v>
      </c>
      <c r="H12" s="150">
        <v>6.8000000000000005E-2</v>
      </c>
      <c r="I12" s="150">
        <v>6.8000000000000005E-2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  <c r="T12" s="150">
        <v>0</v>
      </c>
      <c r="U12" s="150">
        <v>0</v>
      </c>
      <c r="V12" s="150">
        <v>0</v>
      </c>
    </row>
    <row r="13" spans="1:22" ht="13.8">
      <c r="A13" s="145" t="s">
        <v>9</v>
      </c>
      <c r="B13" s="151">
        <v>3</v>
      </c>
      <c r="C13" s="151">
        <v>0</v>
      </c>
      <c r="D13" s="151">
        <v>136</v>
      </c>
      <c r="E13" s="151">
        <v>8</v>
      </c>
      <c r="F13" s="151">
        <v>128</v>
      </c>
      <c r="G13" s="151">
        <v>0</v>
      </c>
      <c r="H13" s="152">
        <v>11.441000000000001</v>
      </c>
      <c r="I13" s="152">
        <v>12.393000000000001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2">
        <v>12.936999999999999</v>
      </c>
      <c r="P13" s="152">
        <v>0</v>
      </c>
      <c r="Q13" s="151">
        <v>2</v>
      </c>
      <c r="R13" s="152">
        <v>1.819</v>
      </c>
      <c r="S13" s="151">
        <v>2</v>
      </c>
      <c r="T13" s="152">
        <v>0.56100000000000005</v>
      </c>
      <c r="U13" s="151">
        <v>0</v>
      </c>
      <c r="V13" s="151">
        <v>0</v>
      </c>
    </row>
    <row r="14" spans="1:22" ht="13.8">
      <c r="A14" s="145" t="s">
        <v>15</v>
      </c>
      <c r="B14" s="146">
        <v>17</v>
      </c>
      <c r="C14" s="146">
        <v>0</v>
      </c>
      <c r="D14" s="146">
        <v>77</v>
      </c>
      <c r="E14" s="146">
        <v>1</v>
      </c>
      <c r="F14" s="146">
        <v>82</v>
      </c>
      <c r="G14" s="146">
        <v>1</v>
      </c>
      <c r="H14" s="152">
        <v>8.5340000000000007</v>
      </c>
      <c r="I14" s="152">
        <v>7.5990000000000002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52">
        <v>0</v>
      </c>
      <c r="P14" s="152">
        <v>0</v>
      </c>
      <c r="Q14" s="146">
        <v>0</v>
      </c>
      <c r="R14" s="152">
        <v>0</v>
      </c>
      <c r="S14" s="146">
        <v>0</v>
      </c>
      <c r="T14" s="152">
        <v>0</v>
      </c>
      <c r="U14" s="146">
        <v>0</v>
      </c>
      <c r="V14" s="146">
        <v>0</v>
      </c>
    </row>
    <row r="15" spans="1:22" ht="13.8">
      <c r="A15" s="145" t="s">
        <v>16</v>
      </c>
      <c r="B15" s="151">
        <v>0</v>
      </c>
      <c r="C15" s="151">
        <v>0</v>
      </c>
      <c r="D15" s="151">
        <v>4</v>
      </c>
      <c r="E15" s="151">
        <v>1</v>
      </c>
      <c r="F15" s="151">
        <v>3</v>
      </c>
      <c r="G15" s="151">
        <v>0</v>
      </c>
      <c r="H15" s="152">
        <v>1.5640000000000001</v>
      </c>
      <c r="I15" s="152">
        <v>4.0119999999999996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2">
        <v>16.989999999999998</v>
      </c>
      <c r="P15" s="152">
        <v>0</v>
      </c>
      <c r="Q15" s="151">
        <v>2</v>
      </c>
      <c r="R15" s="152">
        <v>16.989999999999998</v>
      </c>
      <c r="S15" s="151">
        <v>6</v>
      </c>
      <c r="T15" s="152">
        <v>21.07</v>
      </c>
      <c r="U15" s="151">
        <v>0</v>
      </c>
      <c r="V15" s="151">
        <v>0</v>
      </c>
    </row>
    <row r="16" spans="1:22" ht="13.8">
      <c r="A16" s="145" t="s">
        <v>17</v>
      </c>
      <c r="B16" s="151">
        <v>0</v>
      </c>
      <c r="C16" s="151">
        <v>0</v>
      </c>
      <c r="D16" s="151">
        <v>33</v>
      </c>
      <c r="E16" s="151">
        <v>0</v>
      </c>
      <c r="F16" s="151">
        <v>39</v>
      </c>
      <c r="G16" s="151">
        <v>4</v>
      </c>
      <c r="H16" s="152">
        <v>1.83</v>
      </c>
      <c r="I16" s="152">
        <v>1.83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2">
        <v>0</v>
      </c>
      <c r="P16" s="152">
        <v>0</v>
      </c>
      <c r="Q16" s="151">
        <v>0</v>
      </c>
      <c r="R16" s="152">
        <v>0</v>
      </c>
      <c r="S16" s="151">
        <v>3</v>
      </c>
      <c r="T16" s="152">
        <v>1.2929999999999999</v>
      </c>
      <c r="U16" s="151">
        <v>0</v>
      </c>
      <c r="V16" s="151">
        <v>0</v>
      </c>
    </row>
    <row r="17" spans="1:22" ht="13.8">
      <c r="A17" s="145" t="s">
        <v>18</v>
      </c>
      <c r="B17" s="151">
        <v>110</v>
      </c>
      <c r="C17" s="151">
        <v>0</v>
      </c>
      <c r="D17" s="151">
        <v>123</v>
      </c>
      <c r="E17" s="151">
        <v>0</v>
      </c>
      <c r="F17" s="151">
        <v>123</v>
      </c>
      <c r="G17" s="151">
        <v>0</v>
      </c>
      <c r="H17" s="152">
        <v>6.0179999999999998</v>
      </c>
      <c r="I17" s="152">
        <v>6.5279999999999996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2">
        <v>1</v>
      </c>
      <c r="P17" s="152">
        <v>0</v>
      </c>
      <c r="Q17" s="151">
        <v>1</v>
      </c>
      <c r="R17" s="152">
        <v>1</v>
      </c>
      <c r="S17" s="151">
        <v>1</v>
      </c>
      <c r="T17" s="152">
        <v>1</v>
      </c>
      <c r="U17" s="151">
        <v>0</v>
      </c>
      <c r="V17" s="151">
        <v>0</v>
      </c>
    </row>
    <row r="18" spans="1:22" ht="13.8">
      <c r="A18" s="145" t="s">
        <v>19</v>
      </c>
      <c r="B18" s="146">
        <v>28</v>
      </c>
      <c r="C18" s="146">
        <v>0</v>
      </c>
      <c r="D18" s="146">
        <v>29</v>
      </c>
      <c r="E18" s="146">
        <v>9</v>
      </c>
      <c r="F18" s="146">
        <v>20</v>
      </c>
      <c r="G18" s="146">
        <v>0</v>
      </c>
      <c r="H18" s="153">
        <v>2.9749999999999996</v>
      </c>
      <c r="I18" s="153">
        <v>1.19</v>
      </c>
      <c r="J18" s="146">
        <v>0</v>
      </c>
      <c r="K18" s="146">
        <v>0</v>
      </c>
      <c r="L18" s="146">
        <v>0</v>
      </c>
      <c r="M18" s="146">
        <v>0</v>
      </c>
      <c r="N18" s="146">
        <v>0</v>
      </c>
      <c r="O18" s="146">
        <v>0</v>
      </c>
      <c r="P18" s="146">
        <v>0</v>
      </c>
      <c r="Q18" s="146">
        <v>0</v>
      </c>
      <c r="R18" s="152">
        <v>0</v>
      </c>
      <c r="S18" s="146">
        <v>0</v>
      </c>
      <c r="T18" s="146">
        <v>0</v>
      </c>
      <c r="U18" s="146">
        <v>0</v>
      </c>
      <c r="V18" s="146">
        <v>0</v>
      </c>
    </row>
    <row r="19" spans="1:22" ht="13.8">
      <c r="A19" s="134" t="s">
        <v>20</v>
      </c>
      <c r="B19" s="151">
        <v>12</v>
      </c>
      <c r="C19" s="151">
        <v>0</v>
      </c>
      <c r="D19" s="151">
        <v>25</v>
      </c>
      <c r="E19" s="151">
        <v>4</v>
      </c>
      <c r="F19" s="151">
        <v>33</v>
      </c>
      <c r="G19" s="151">
        <v>0</v>
      </c>
      <c r="H19" s="152">
        <v>4.4540000000000006</v>
      </c>
      <c r="I19" s="152">
        <v>3.383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2">
        <v>0</v>
      </c>
      <c r="P19" s="152">
        <v>0</v>
      </c>
      <c r="Q19" s="151">
        <v>0</v>
      </c>
      <c r="R19" s="152">
        <v>0</v>
      </c>
      <c r="S19" s="151">
        <v>0</v>
      </c>
      <c r="T19" s="152">
        <v>0</v>
      </c>
      <c r="U19" s="151">
        <v>0</v>
      </c>
      <c r="V19" s="151">
        <v>0</v>
      </c>
    </row>
    <row r="20" spans="1:22" ht="13.8">
      <c r="A20" s="141" t="s">
        <v>39</v>
      </c>
      <c r="B20" s="146">
        <v>41</v>
      </c>
      <c r="C20" s="146">
        <v>0</v>
      </c>
      <c r="D20" s="146">
        <v>126</v>
      </c>
      <c r="E20" s="146">
        <v>1</v>
      </c>
      <c r="F20" s="146">
        <v>125</v>
      </c>
      <c r="G20" s="146">
        <v>0</v>
      </c>
      <c r="H20" s="146">
        <v>7.391</v>
      </c>
      <c r="I20" s="146">
        <v>7.2720000000000002</v>
      </c>
      <c r="J20" s="146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0</v>
      </c>
      <c r="P20" s="146">
        <v>0</v>
      </c>
      <c r="Q20" s="146">
        <v>0</v>
      </c>
      <c r="R20" s="146">
        <v>0</v>
      </c>
      <c r="S20" s="146">
        <v>0</v>
      </c>
      <c r="T20" s="146">
        <v>0</v>
      </c>
      <c r="U20" s="146">
        <v>0</v>
      </c>
      <c r="V20" s="146">
        <v>0</v>
      </c>
    </row>
    <row r="21" spans="1:22" ht="13.8">
      <c r="A21" s="140" t="s">
        <v>40</v>
      </c>
      <c r="B21" s="146">
        <v>1</v>
      </c>
      <c r="C21" s="146">
        <v>0</v>
      </c>
      <c r="D21" s="146">
        <v>24</v>
      </c>
      <c r="E21" s="146">
        <v>11</v>
      </c>
      <c r="F21" s="146">
        <v>9</v>
      </c>
      <c r="G21" s="146">
        <v>0</v>
      </c>
      <c r="H21" s="146">
        <v>1.3260000000000001</v>
      </c>
      <c r="I21" s="146">
        <v>1.1559999999999999</v>
      </c>
      <c r="J21" s="146">
        <v>0</v>
      </c>
      <c r="K21" s="146">
        <v>0</v>
      </c>
      <c r="L21" s="146">
        <v>0</v>
      </c>
      <c r="M21" s="146">
        <v>0</v>
      </c>
      <c r="N21" s="146">
        <v>0</v>
      </c>
      <c r="O21" s="146">
        <v>20.927</v>
      </c>
      <c r="P21" s="146">
        <v>0</v>
      </c>
      <c r="Q21" s="146">
        <v>0</v>
      </c>
      <c r="R21" s="146">
        <v>0</v>
      </c>
      <c r="S21" s="146">
        <v>0</v>
      </c>
      <c r="T21" s="146">
        <v>0</v>
      </c>
      <c r="U21" s="146">
        <v>0</v>
      </c>
      <c r="V21" s="146">
        <v>0</v>
      </c>
    </row>
    <row r="22" spans="1:22" ht="13.8">
      <c r="A22" s="139" t="s">
        <v>41</v>
      </c>
      <c r="B22" s="146">
        <v>28</v>
      </c>
      <c r="C22" s="146">
        <v>0</v>
      </c>
      <c r="D22" s="146">
        <v>24</v>
      </c>
      <c r="E22" s="146">
        <v>3</v>
      </c>
      <c r="F22" s="146">
        <v>18</v>
      </c>
      <c r="G22" s="146">
        <v>0</v>
      </c>
      <c r="H22" s="146">
        <v>1.3260000000000001</v>
      </c>
      <c r="I22" s="146">
        <v>0.40800000000000003</v>
      </c>
      <c r="J22" s="146">
        <v>4</v>
      </c>
      <c r="K22" s="146">
        <v>0</v>
      </c>
      <c r="L22" s="146">
        <v>4</v>
      </c>
      <c r="M22" s="146">
        <v>4</v>
      </c>
      <c r="N22" s="146">
        <v>0</v>
      </c>
      <c r="O22" s="146">
        <v>128.541</v>
      </c>
      <c r="P22" s="146">
        <v>0</v>
      </c>
      <c r="Q22" s="146">
        <v>5</v>
      </c>
      <c r="R22" s="146">
        <v>139.62100000000001</v>
      </c>
      <c r="S22" s="146">
        <v>4</v>
      </c>
      <c r="T22" s="146">
        <v>46.138000000000005</v>
      </c>
      <c r="U22" s="146">
        <v>0</v>
      </c>
      <c r="V22" s="146">
        <v>0</v>
      </c>
    </row>
    <row r="23" spans="1:22" ht="13.8">
      <c r="A23" s="138" t="s">
        <v>42</v>
      </c>
      <c r="B23" s="146">
        <v>24</v>
      </c>
      <c r="C23" s="146">
        <v>0</v>
      </c>
      <c r="D23" s="146">
        <v>20</v>
      </c>
      <c r="E23" s="146">
        <v>0</v>
      </c>
      <c r="F23" s="146">
        <v>20</v>
      </c>
      <c r="G23" s="146">
        <v>0</v>
      </c>
      <c r="H23" s="146">
        <v>2.2439999999999998</v>
      </c>
      <c r="I23" s="146">
        <v>2.2439999999999998</v>
      </c>
      <c r="J23" s="146">
        <v>1</v>
      </c>
      <c r="K23" s="146">
        <v>0</v>
      </c>
      <c r="L23" s="146">
        <v>1</v>
      </c>
      <c r="M23" s="146">
        <v>1</v>
      </c>
      <c r="N23" s="146">
        <v>1</v>
      </c>
      <c r="O23" s="146">
        <v>192.179</v>
      </c>
      <c r="P23" s="146">
        <v>192.179</v>
      </c>
      <c r="Q23" s="146">
        <v>1</v>
      </c>
      <c r="R23" s="146">
        <v>4.7089999999999996</v>
      </c>
      <c r="S23" s="146">
        <v>0</v>
      </c>
      <c r="T23" s="146">
        <v>0</v>
      </c>
      <c r="U23" s="146">
        <v>0</v>
      </c>
      <c r="V23" s="146">
        <v>0</v>
      </c>
    </row>
    <row r="24" spans="1:22" ht="27.6">
      <c r="A24" s="157" t="s">
        <v>63</v>
      </c>
      <c r="B24" s="146">
        <v>53</v>
      </c>
      <c r="C24" s="146">
        <v>0</v>
      </c>
      <c r="D24" s="146">
        <v>108</v>
      </c>
      <c r="E24" s="146">
        <v>7</v>
      </c>
      <c r="F24" s="146">
        <v>101</v>
      </c>
      <c r="G24" s="146">
        <v>0</v>
      </c>
      <c r="H24" s="146">
        <v>16.217999999999996</v>
      </c>
      <c r="I24" s="146">
        <v>14.858000000000001</v>
      </c>
      <c r="J24" s="146">
        <v>1</v>
      </c>
      <c r="K24" s="146">
        <v>0</v>
      </c>
      <c r="L24" s="146">
        <v>1</v>
      </c>
      <c r="M24" s="146">
        <v>1</v>
      </c>
      <c r="N24" s="146">
        <v>0</v>
      </c>
      <c r="O24" s="146">
        <v>17.594999999999999</v>
      </c>
      <c r="P24" s="146">
        <v>0</v>
      </c>
      <c r="Q24" s="146">
        <v>0</v>
      </c>
      <c r="R24" s="146">
        <v>0</v>
      </c>
      <c r="S24" s="146">
        <v>1</v>
      </c>
      <c r="T24" s="146">
        <v>0.17</v>
      </c>
      <c r="U24" s="146">
        <v>0</v>
      </c>
      <c r="V24" s="146">
        <v>0</v>
      </c>
    </row>
    <row r="25" spans="1:22" ht="27.6">
      <c r="A25" s="157" t="s">
        <v>64</v>
      </c>
      <c r="B25" s="146">
        <v>5</v>
      </c>
      <c r="C25" s="146">
        <v>0</v>
      </c>
      <c r="D25" s="146">
        <v>96</v>
      </c>
      <c r="E25" s="146">
        <v>32</v>
      </c>
      <c r="F25" s="146">
        <v>79</v>
      </c>
      <c r="G25" s="146">
        <v>1</v>
      </c>
      <c r="H25" s="146">
        <v>11.22</v>
      </c>
      <c r="I25" s="146">
        <v>7.3439999999999994</v>
      </c>
      <c r="J25" s="146">
        <v>1</v>
      </c>
      <c r="K25" s="146">
        <v>0</v>
      </c>
      <c r="L25" s="146">
        <v>1</v>
      </c>
      <c r="M25" s="146">
        <v>0</v>
      </c>
      <c r="N25" s="146">
        <v>0</v>
      </c>
      <c r="O25" s="146">
        <v>64.620999999999995</v>
      </c>
      <c r="P25" s="146">
        <v>0</v>
      </c>
      <c r="Q25" s="146">
        <v>0</v>
      </c>
      <c r="R25" s="146">
        <v>0</v>
      </c>
      <c r="S25" s="146">
        <v>1</v>
      </c>
      <c r="T25" s="146">
        <v>24.001000000000001</v>
      </c>
      <c r="U25" s="146">
        <v>0</v>
      </c>
      <c r="V25" s="146">
        <v>0</v>
      </c>
    </row>
    <row r="26" spans="1:22" ht="27.6">
      <c r="A26" s="157" t="s">
        <v>65</v>
      </c>
      <c r="B26" s="146">
        <v>4</v>
      </c>
      <c r="C26" s="146">
        <v>0</v>
      </c>
      <c r="D26" s="146">
        <v>11</v>
      </c>
      <c r="E26" s="146">
        <v>2</v>
      </c>
      <c r="F26" s="146">
        <v>9</v>
      </c>
      <c r="G26" s="146">
        <v>0</v>
      </c>
      <c r="H26" s="146">
        <v>2.72</v>
      </c>
      <c r="I26" s="146">
        <v>2.1760000000000002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34.026000000000003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</row>
    <row r="27" spans="1:22" ht="13.8">
      <c r="A27" s="144" t="s">
        <v>43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</row>
  </sheetData>
  <mergeCells count="12">
    <mergeCell ref="J4:M5"/>
    <mergeCell ref="A4:A6"/>
    <mergeCell ref="B4:C5"/>
    <mergeCell ref="D4:E5"/>
    <mergeCell ref="F4:G5"/>
    <mergeCell ref="H4:I5"/>
    <mergeCell ref="N4:N6"/>
    <mergeCell ref="O4:P5"/>
    <mergeCell ref="Q4:T4"/>
    <mergeCell ref="U4:V5"/>
    <mergeCell ref="Q5:R5"/>
    <mergeCell ref="S5:T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V27"/>
  <sheetViews>
    <sheetView workbookViewId="0">
      <selection activeCell="B16" sqref="B16:V16"/>
    </sheetView>
  </sheetViews>
  <sheetFormatPr defaultRowHeight="13.2"/>
  <cols>
    <col min="1" max="1" width="32.33203125" customWidth="1"/>
  </cols>
  <sheetData>
    <row r="2" spans="1:22" ht="15.6">
      <c r="A2" s="156" t="s">
        <v>62</v>
      </c>
    </row>
    <row r="4" spans="1:22">
      <c r="A4" s="189" t="s">
        <v>25</v>
      </c>
      <c r="B4" s="219" t="s">
        <v>22</v>
      </c>
      <c r="C4" s="221"/>
      <c r="D4" s="225" t="s">
        <v>12</v>
      </c>
      <c r="E4" s="226"/>
      <c r="F4" s="229" t="s">
        <v>35</v>
      </c>
      <c r="G4" s="230"/>
      <c r="H4" s="233" t="s">
        <v>3</v>
      </c>
      <c r="I4" s="234"/>
      <c r="J4" s="219" t="s">
        <v>6</v>
      </c>
      <c r="K4" s="220"/>
      <c r="L4" s="220"/>
      <c r="M4" s="221"/>
      <c r="N4" s="203" t="s">
        <v>29</v>
      </c>
      <c r="O4" s="206" t="s">
        <v>31</v>
      </c>
      <c r="P4" s="207"/>
      <c r="Q4" s="210" t="s">
        <v>23</v>
      </c>
      <c r="R4" s="211"/>
      <c r="S4" s="211"/>
      <c r="T4" s="212"/>
      <c r="U4" s="213" t="s">
        <v>33</v>
      </c>
      <c r="V4" s="214"/>
    </row>
    <row r="5" spans="1:22">
      <c r="A5" s="190"/>
      <c r="B5" s="222"/>
      <c r="C5" s="224"/>
      <c r="D5" s="227"/>
      <c r="E5" s="228"/>
      <c r="F5" s="231"/>
      <c r="G5" s="232"/>
      <c r="H5" s="235"/>
      <c r="I5" s="236"/>
      <c r="J5" s="222"/>
      <c r="K5" s="223"/>
      <c r="L5" s="223"/>
      <c r="M5" s="224"/>
      <c r="N5" s="204"/>
      <c r="O5" s="208"/>
      <c r="P5" s="209"/>
      <c r="Q5" s="217" t="s">
        <v>24</v>
      </c>
      <c r="R5" s="218"/>
      <c r="S5" s="217" t="s">
        <v>5</v>
      </c>
      <c r="T5" s="218"/>
      <c r="U5" s="215"/>
      <c r="V5" s="216"/>
    </row>
    <row r="6" spans="1:22" ht="72.599999999999994">
      <c r="A6" s="191"/>
      <c r="B6" s="64" t="s">
        <v>1</v>
      </c>
      <c r="C6" s="49" t="s">
        <v>2</v>
      </c>
      <c r="D6" s="12" t="s">
        <v>1</v>
      </c>
      <c r="E6" s="50" t="s">
        <v>11</v>
      </c>
      <c r="F6" s="59" t="s">
        <v>27</v>
      </c>
      <c r="G6" s="50" t="s">
        <v>28</v>
      </c>
      <c r="H6" s="13" t="s">
        <v>4</v>
      </c>
      <c r="I6" s="13" t="s">
        <v>5</v>
      </c>
      <c r="J6" s="60" t="s">
        <v>1</v>
      </c>
      <c r="K6" s="58" t="s">
        <v>26</v>
      </c>
      <c r="L6" s="61" t="s">
        <v>37</v>
      </c>
      <c r="M6" s="62" t="s">
        <v>30</v>
      </c>
      <c r="N6" s="205"/>
      <c r="O6" s="67" t="s">
        <v>27</v>
      </c>
      <c r="P6" s="72" t="s">
        <v>32</v>
      </c>
      <c r="Q6" s="47" t="s">
        <v>7</v>
      </c>
      <c r="R6" s="78" t="s">
        <v>8</v>
      </c>
      <c r="S6" s="47" t="s">
        <v>7</v>
      </c>
      <c r="T6" s="74" t="s">
        <v>8</v>
      </c>
      <c r="U6" s="65" t="s">
        <v>38</v>
      </c>
      <c r="V6" s="66" t="s">
        <v>34</v>
      </c>
    </row>
    <row r="7" spans="1:22">
      <c r="A7" s="52">
        <v>2</v>
      </c>
      <c r="B7" s="52">
        <v>3</v>
      </c>
      <c r="C7" s="52">
        <v>4</v>
      </c>
      <c r="D7" s="52">
        <v>5</v>
      </c>
      <c r="E7" s="52">
        <v>6</v>
      </c>
      <c r="F7" s="52">
        <v>7</v>
      </c>
      <c r="G7" s="52">
        <v>8</v>
      </c>
      <c r="H7" s="53">
        <v>9</v>
      </c>
      <c r="I7" s="54">
        <v>10</v>
      </c>
      <c r="J7" s="54">
        <v>11</v>
      </c>
      <c r="K7" s="54">
        <v>12</v>
      </c>
      <c r="L7" s="54">
        <v>13</v>
      </c>
      <c r="M7" s="54">
        <v>14</v>
      </c>
      <c r="N7" s="55">
        <v>15</v>
      </c>
      <c r="O7" s="68">
        <v>16</v>
      </c>
      <c r="P7" s="73">
        <v>17</v>
      </c>
      <c r="Q7" s="56">
        <v>18</v>
      </c>
      <c r="R7" s="75">
        <v>19</v>
      </c>
      <c r="S7" s="53">
        <v>20</v>
      </c>
      <c r="T7" s="75">
        <v>21</v>
      </c>
      <c r="U7" s="52">
        <v>22</v>
      </c>
      <c r="V7" s="52">
        <v>23</v>
      </c>
    </row>
    <row r="8" spans="1:22" ht="13.8">
      <c r="A8" s="136"/>
      <c r="B8" s="135">
        <f t="shared" ref="B8:V8" si="0">SUM(B9:B27)</f>
        <v>280</v>
      </c>
      <c r="C8" s="135">
        <f t="shared" si="0"/>
        <v>0</v>
      </c>
      <c r="D8" s="135">
        <f t="shared" si="0"/>
        <v>112</v>
      </c>
      <c r="E8" s="135">
        <f t="shared" si="0"/>
        <v>72</v>
      </c>
      <c r="F8" s="135">
        <f t="shared" si="0"/>
        <v>38</v>
      </c>
      <c r="G8" s="135">
        <f t="shared" si="0"/>
        <v>1</v>
      </c>
      <c r="H8" s="142">
        <f t="shared" si="0"/>
        <v>10.489000000000001</v>
      </c>
      <c r="I8" s="142">
        <f t="shared" si="0"/>
        <v>8.16</v>
      </c>
      <c r="J8" s="135">
        <f t="shared" si="0"/>
        <v>26</v>
      </c>
      <c r="K8" s="135">
        <f t="shared" si="0"/>
        <v>1</v>
      </c>
      <c r="L8" s="135">
        <f t="shared" si="0"/>
        <v>25</v>
      </c>
      <c r="M8" s="135">
        <f t="shared" si="0"/>
        <v>20</v>
      </c>
      <c r="N8" s="135">
        <f t="shared" si="0"/>
        <v>18</v>
      </c>
      <c r="O8" s="142">
        <f t="shared" si="0"/>
        <v>69775.877999999997</v>
      </c>
      <c r="P8" s="142">
        <f t="shared" si="0"/>
        <v>585.83199999999999</v>
      </c>
      <c r="Q8" s="135">
        <f t="shared" si="0"/>
        <v>41</v>
      </c>
      <c r="R8" s="142">
        <f t="shared" si="0"/>
        <v>70017.843999999997</v>
      </c>
      <c r="S8" s="135">
        <f t="shared" si="0"/>
        <v>21</v>
      </c>
      <c r="T8" s="142">
        <f t="shared" si="0"/>
        <v>323.09700000000004</v>
      </c>
      <c r="U8" s="135">
        <f t="shared" si="0"/>
        <v>0</v>
      </c>
      <c r="V8" s="135">
        <f t="shared" si="0"/>
        <v>0</v>
      </c>
    </row>
    <row r="9" spans="1:22" ht="13.8">
      <c r="A9" s="133" t="s">
        <v>21</v>
      </c>
      <c r="B9" s="155">
        <v>54</v>
      </c>
      <c r="C9" s="155">
        <v>0</v>
      </c>
      <c r="D9" s="155">
        <v>10</v>
      </c>
      <c r="E9" s="155">
        <v>10</v>
      </c>
      <c r="F9" s="155">
        <v>5</v>
      </c>
      <c r="G9" s="155">
        <v>0</v>
      </c>
      <c r="H9" s="155">
        <v>1.173</v>
      </c>
      <c r="I9" s="155">
        <v>0.59499999999999997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73.540999999999997</v>
      </c>
      <c r="P9" s="155">
        <v>0</v>
      </c>
      <c r="Q9" s="155">
        <v>3</v>
      </c>
      <c r="R9" s="155">
        <v>1073.2</v>
      </c>
      <c r="S9" s="155">
        <v>1</v>
      </c>
      <c r="T9" s="155">
        <v>0.88</v>
      </c>
      <c r="U9" s="155">
        <v>0</v>
      </c>
      <c r="V9" s="155">
        <v>0</v>
      </c>
    </row>
    <row r="10" spans="1:22" ht="13.8">
      <c r="A10" s="145" t="s">
        <v>13</v>
      </c>
      <c r="B10" s="147">
        <v>17</v>
      </c>
      <c r="C10" s="147">
        <v>0</v>
      </c>
      <c r="D10" s="147">
        <v>2</v>
      </c>
      <c r="E10" s="147">
        <v>1</v>
      </c>
      <c r="F10" s="147">
        <v>1</v>
      </c>
      <c r="G10" s="147">
        <v>0</v>
      </c>
      <c r="H10" s="147">
        <v>0.39100000000000001</v>
      </c>
      <c r="I10" s="147">
        <v>0.255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</row>
    <row r="11" spans="1:22" ht="13.8">
      <c r="A11" s="145" t="s">
        <v>36</v>
      </c>
      <c r="B11" s="148">
        <v>14</v>
      </c>
      <c r="C11" s="148">
        <v>0</v>
      </c>
      <c r="D11" s="148">
        <v>9</v>
      </c>
      <c r="E11" s="148">
        <v>8</v>
      </c>
      <c r="F11" s="148">
        <v>3</v>
      </c>
      <c r="G11" s="148">
        <v>1</v>
      </c>
      <c r="H11" s="149">
        <v>0.42500000000000004</v>
      </c>
      <c r="I11" s="149">
        <v>0.255</v>
      </c>
      <c r="J11" s="148">
        <v>4</v>
      </c>
      <c r="K11" s="148">
        <v>0</v>
      </c>
      <c r="L11" s="148">
        <v>4</v>
      </c>
      <c r="M11" s="148">
        <v>4</v>
      </c>
      <c r="N11" s="148">
        <v>4</v>
      </c>
      <c r="O11" s="149">
        <v>183.81100000000001</v>
      </c>
      <c r="P11" s="149">
        <v>0</v>
      </c>
      <c r="Q11" s="148">
        <v>3</v>
      </c>
      <c r="R11" s="149">
        <v>4.8630000000000004</v>
      </c>
      <c r="S11" s="148">
        <v>0</v>
      </c>
      <c r="T11" s="149">
        <v>0</v>
      </c>
      <c r="U11" s="148">
        <v>0</v>
      </c>
      <c r="V11" s="148">
        <v>0</v>
      </c>
    </row>
    <row r="12" spans="1:22" ht="13.8">
      <c r="A12" s="145" t="s">
        <v>14</v>
      </c>
      <c r="B12" s="150">
        <v>2</v>
      </c>
      <c r="C12" s="150">
        <v>0</v>
      </c>
      <c r="D12" s="150">
        <v>0</v>
      </c>
      <c r="E12" s="150">
        <v>0</v>
      </c>
      <c r="F12" s="150">
        <v>0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  <c r="T12" s="150">
        <v>0</v>
      </c>
      <c r="U12" s="150">
        <v>0</v>
      </c>
      <c r="V12" s="150">
        <v>0</v>
      </c>
    </row>
    <row r="13" spans="1:22" ht="13.8">
      <c r="A13" s="145" t="s">
        <v>9</v>
      </c>
      <c r="B13" s="151">
        <v>4</v>
      </c>
      <c r="C13" s="151">
        <v>0</v>
      </c>
      <c r="D13" s="151">
        <v>1</v>
      </c>
      <c r="E13" s="151">
        <v>0</v>
      </c>
      <c r="F13" s="151">
        <v>1</v>
      </c>
      <c r="G13" s="151">
        <v>0</v>
      </c>
      <c r="H13" s="152">
        <v>0.68</v>
      </c>
      <c r="I13" s="152">
        <v>0.68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2">
        <v>32.67</v>
      </c>
      <c r="P13" s="152">
        <v>0</v>
      </c>
      <c r="Q13" s="151">
        <v>1</v>
      </c>
      <c r="R13" s="152">
        <v>32.67</v>
      </c>
      <c r="S13" s="151">
        <v>1</v>
      </c>
      <c r="T13" s="152">
        <v>211.69</v>
      </c>
      <c r="U13" s="151">
        <v>0</v>
      </c>
      <c r="V13" s="151">
        <v>0</v>
      </c>
    </row>
    <row r="14" spans="1:22" ht="13.8">
      <c r="A14" s="145" t="s">
        <v>15</v>
      </c>
      <c r="B14" s="146">
        <v>12</v>
      </c>
      <c r="C14" s="146">
        <v>0</v>
      </c>
      <c r="D14" s="146">
        <v>1</v>
      </c>
      <c r="E14" s="146">
        <v>0</v>
      </c>
      <c r="F14" s="146">
        <v>1</v>
      </c>
      <c r="G14" s="146">
        <v>0</v>
      </c>
      <c r="H14" s="152">
        <v>0.51</v>
      </c>
      <c r="I14" s="152">
        <v>0.51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52">
        <v>0</v>
      </c>
      <c r="P14" s="152">
        <v>0</v>
      </c>
      <c r="Q14" s="146">
        <v>1</v>
      </c>
      <c r="R14" s="152">
        <v>1.224</v>
      </c>
      <c r="S14" s="146">
        <v>1</v>
      </c>
      <c r="T14" s="152">
        <v>1.224</v>
      </c>
      <c r="U14" s="146">
        <v>0</v>
      </c>
      <c r="V14" s="146">
        <v>0</v>
      </c>
    </row>
    <row r="15" spans="1:22" ht="13.8">
      <c r="A15" s="145" t="s">
        <v>16</v>
      </c>
      <c r="B15" s="151">
        <v>3</v>
      </c>
      <c r="C15" s="151">
        <v>0</v>
      </c>
      <c r="D15" s="151">
        <v>4</v>
      </c>
      <c r="E15" s="151">
        <v>4</v>
      </c>
      <c r="F15" s="151">
        <v>0</v>
      </c>
      <c r="G15" s="151">
        <v>0</v>
      </c>
      <c r="H15" s="152">
        <v>0</v>
      </c>
      <c r="I15" s="152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2">
        <v>9.2460000000000004</v>
      </c>
      <c r="P15" s="152">
        <v>0</v>
      </c>
      <c r="Q15" s="151">
        <v>2</v>
      </c>
      <c r="R15" s="152">
        <v>9.2460000000000004</v>
      </c>
      <c r="S15" s="151">
        <v>0</v>
      </c>
      <c r="T15" s="152">
        <v>0</v>
      </c>
      <c r="U15" s="151">
        <v>0</v>
      </c>
      <c r="V15" s="151">
        <v>0</v>
      </c>
    </row>
    <row r="16" spans="1:22" ht="13.8">
      <c r="A16" s="145" t="s">
        <v>17</v>
      </c>
      <c r="B16" s="151">
        <v>1</v>
      </c>
      <c r="C16" s="151">
        <v>0</v>
      </c>
      <c r="D16" s="151">
        <v>11</v>
      </c>
      <c r="E16" s="151">
        <v>3</v>
      </c>
      <c r="F16" s="151">
        <v>0</v>
      </c>
      <c r="G16" s="151">
        <v>0</v>
      </c>
      <c r="H16" s="152">
        <v>0</v>
      </c>
      <c r="I16" s="152">
        <v>0</v>
      </c>
      <c r="J16" s="151">
        <v>9</v>
      </c>
      <c r="K16" s="151">
        <v>0</v>
      </c>
      <c r="L16" s="151">
        <v>9</v>
      </c>
      <c r="M16" s="151">
        <v>9</v>
      </c>
      <c r="N16" s="151">
        <v>9</v>
      </c>
      <c r="O16" s="152">
        <v>33.801000000000002</v>
      </c>
      <c r="P16" s="152">
        <v>18.818999999999999</v>
      </c>
      <c r="Q16" s="151">
        <v>13</v>
      </c>
      <c r="R16" s="152">
        <v>25.94</v>
      </c>
      <c r="S16" s="151">
        <v>10</v>
      </c>
      <c r="T16" s="152">
        <v>56.695999999999998</v>
      </c>
      <c r="U16" s="151">
        <v>0</v>
      </c>
      <c r="V16" s="151">
        <v>0</v>
      </c>
    </row>
    <row r="17" spans="1:22" ht="13.8">
      <c r="A17" s="145" t="s">
        <v>18</v>
      </c>
      <c r="B17" s="151">
        <v>11</v>
      </c>
      <c r="C17" s="151">
        <v>0</v>
      </c>
      <c r="D17" s="151">
        <v>7</v>
      </c>
      <c r="E17" s="151">
        <v>2</v>
      </c>
      <c r="F17" s="151">
        <v>5</v>
      </c>
      <c r="G17" s="151">
        <v>0</v>
      </c>
      <c r="H17" s="152">
        <v>1.3939999999999999</v>
      </c>
      <c r="I17" s="152">
        <v>1.3939999999999999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2">
        <v>3.2320000000000002</v>
      </c>
      <c r="P17" s="152">
        <v>0</v>
      </c>
      <c r="Q17" s="151">
        <v>4</v>
      </c>
      <c r="R17" s="152">
        <v>3.2320000000000002</v>
      </c>
      <c r="S17" s="151">
        <v>1</v>
      </c>
      <c r="T17" s="152">
        <v>7.75</v>
      </c>
      <c r="U17" s="151">
        <v>0</v>
      </c>
      <c r="V17" s="151">
        <v>0</v>
      </c>
    </row>
    <row r="18" spans="1:22" ht="13.8">
      <c r="A18" s="145" t="s">
        <v>19</v>
      </c>
      <c r="B18" s="146">
        <v>14</v>
      </c>
      <c r="C18" s="146">
        <v>0</v>
      </c>
      <c r="D18" s="146">
        <v>6</v>
      </c>
      <c r="E18" s="146">
        <v>6</v>
      </c>
      <c r="F18" s="146">
        <v>0</v>
      </c>
      <c r="G18" s="146">
        <v>0</v>
      </c>
      <c r="H18" s="153">
        <v>0</v>
      </c>
      <c r="I18" s="153">
        <v>0</v>
      </c>
      <c r="J18" s="146">
        <v>2</v>
      </c>
      <c r="K18" s="146">
        <v>0</v>
      </c>
      <c r="L18" s="146">
        <v>2</v>
      </c>
      <c r="M18" s="146">
        <v>2</v>
      </c>
      <c r="N18" s="146">
        <v>1</v>
      </c>
      <c r="O18" s="146">
        <v>11106.619999999999</v>
      </c>
      <c r="P18" s="146">
        <v>0</v>
      </c>
      <c r="Q18" s="146">
        <v>10</v>
      </c>
      <c r="R18" s="152">
        <v>11106.619999999999</v>
      </c>
      <c r="S18" s="146">
        <v>1</v>
      </c>
      <c r="T18" s="146">
        <v>4.3620000000000001</v>
      </c>
      <c r="U18" s="146">
        <v>0</v>
      </c>
      <c r="V18" s="146">
        <v>0</v>
      </c>
    </row>
    <row r="19" spans="1:22" ht="13.8">
      <c r="A19" s="134" t="s">
        <v>20</v>
      </c>
      <c r="B19" s="151">
        <v>33</v>
      </c>
      <c r="C19" s="151">
        <v>0</v>
      </c>
      <c r="D19" s="151">
        <v>1</v>
      </c>
      <c r="E19" s="151">
        <v>1</v>
      </c>
      <c r="F19" s="151">
        <v>0</v>
      </c>
      <c r="G19" s="151">
        <v>0</v>
      </c>
      <c r="H19" s="152">
        <v>0</v>
      </c>
      <c r="I19" s="152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1</v>
      </c>
      <c r="O19" s="152">
        <v>5.2329999999999997</v>
      </c>
      <c r="P19" s="152">
        <v>0</v>
      </c>
      <c r="Q19" s="151">
        <v>1</v>
      </c>
      <c r="R19" s="152">
        <v>5.2329999999999997</v>
      </c>
      <c r="S19" s="151">
        <v>0</v>
      </c>
      <c r="T19" s="152">
        <v>1.7269999999999999</v>
      </c>
      <c r="U19" s="151">
        <v>0</v>
      </c>
      <c r="V19" s="151">
        <v>0</v>
      </c>
    </row>
    <row r="20" spans="1:22" ht="13.8">
      <c r="A20" s="141" t="s">
        <v>39</v>
      </c>
      <c r="B20" s="146">
        <v>19</v>
      </c>
      <c r="C20" s="146">
        <v>0</v>
      </c>
      <c r="D20" s="146">
        <v>6</v>
      </c>
      <c r="E20" s="146">
        <v>4</v>
      </c>
      <c r="F20" s="146">
        <v>2</v>
      </c>
      <c r="G20" s="146">
        <v>0</v>
      </c>
      <c r="H20" s="146">
        <v>0.85</v>
      </c>
      <c r="I20" s="146">
        <v>0</v>
      </c>
      <c r="J20" s="146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0</v>
      </c>
      <c r="P20" s="146">
        <v>0</v>
      </c>
      <c r="Q20" s="146">
        <v>0</v>
      </c>
      <c r="R20" s="146">
        <v>0</v>
      </c>
      <c r="S20" s="146">
        <v>1</v>
      </c>
      <c r="T20" s="146">
        <v>0.35199999999999998</v>
      </c>
      <c r="U20" s="146">
        <v>0</v>
      </c>
      <c r="V20" s="146">
        <v>0</v>
      </c>
    </row>
    <row r="21" spans="1:22" ht="13.8">
      <c r="A21" s="140" t="s">
        <v>40</v>
      </c>
      <c r="B21" s="146">
        <v>20</v>
      </c>
      <c r="C21" s="146">
        <v>0</v>
      </c>
      <c r="D21" s="146">
        <v>9</v>
      </c>
      <c r="E21" s="146">
        <v>1</v>
      </c>
      <c r="F21" s="146">
        <v>8</v>
      </c>
      <c r="G21" s="146">
        <v>0</v>
      </c>
      <c r="H21" s="146">
        <v>2.04</v>
      </c>
      <c r="I21" s="146">
        <v>2.04</v>
      </c>
      <c r="J21" s="146">
        <v>4</v>
      </c>
      <c r="K21" s="146">
        <v>0</v>
      </c>
      <c r="L21" s="146">
        <v>4</v>
      </c>
      <c r="M21" s="146">
        <v>0</v>
      </c>
      <c r="N21" s="146">
        <v>0</v>
      </c>
      <c r="O21" s="146">
        <v>291.34800000000001</v>
      </c>
      <c r="P21" s="146">
        <v>291.34800000000001</v>
      </c>
      <c r="Q21" s="146">
        <v>0</v>
      </c>
      <c r="R21" s="146">
        <v>0</v>
      </c>
      <c r="S21" s="146">
        <v>0</v>
      </c>
      <c r="T21" s="146">
        <v>0</v>
      </c>
      <c r="U21" s="146">
        <v>0</v>
      </c>
      <c r="V21" s="146">
        <v>0</v>
      </c>
    </row>
    <row r="22" spans="1:22" ht="13.8">
      <c r="A22" s="139" t="s">
        <v>41</v>
      </c>
      <c r="B22" s="146">
        <v>28</v>
      </c>
      <c r="C22" s="146">
        <v>0</v>
      </c>
      <c r="D22" s="146">
        <v>35</v>
      </c>
      <c r="E22" s="146">
        <v>28</v>
      </c>
      <c r="F22" s="146">
        <v>4</v>
      </c>
      <c r="G22" s="146">
        <v>0</v>
      </c>
      <c r="H22" s="146">
        <v>1.581</v>
      </c>
      <c r="I22" s="146">
        <v>1.0710000000000002</v>
      </c>
      <c r="J22" s="146">
        <v>3</v>
      </c>
      <c r="K22" s="146">
        <v>0</v>
      </c>
      <c r="L22" s="146">
        <v>3</v>
      </c>
      <c r="M22" s="146">
        <v>3</v>
      </c>
      <c r="N22" s="146">
        <v>0</v>
      </c>
      <c r="O22" s="146">
        <v>62.07</v>
      </c>
      <c r="P22" s="146">
        <v>53.991</v>
      </c>
      <c r="Q22" s="146">
        <v>1</v>
      </c>
      <c r="R22" s="146">
        <v>8.0790000000000006</v>
      </c>
      <c r="S22" s="146">
        <v>1</v>
      </c>
      <c r="T22" s="146">
        <v>8.0790000000000006</v>
      </c>
      <c r="U22" s="146">
        <v>0</v>
      </c>
      <c r="V22" s="146">
        <v>0</v>
      </c>
    </row>
    <row r="23" spans="1:22" ht="13.8">
      <c r="A23" s="138" t="s">
        <v>42</v>
      </c>
      <c r="B23" s="146">
        <v>13</v>
      </c>
      <c r="C23" s="146">
        <v>0</v>
      </c>
      <c r="D23" s="146">
        <v>0</v>
      </c>
      <c r="E23" s="146">
        <v>0</v>
      </c>
      <c r="F23" s="146">
        <v>0</v>
      </c>
      <c r="G23" s="146">
        <v>0</v>
      </c>
      <c r="H23" s="146">
        <v>0</v>
      </c>
      <c r="I23" s="146">
        <v>0</v>
      </c>
      <c r="J23" s="146">
        <v>2</v>
      </c>
      <c r="K23" s="146">
        <v>0</v>
      </c>
      <c r="L23" s="146">
        <v>2</v>
      </c>
      <c r="M23" s="146">
        <v>2</v>
      </c>
      <c r="N23" s="146">
        <v>2</v>
      </c>
      <c r="O23" s="146">
        <v>1223.5720000000001</v>
      </c>
      <c r="P23" s="146">
        <v>221.67400000000001</v>
      </c>
      <c r="Q23" s="146">
        <v>1</v>
      </c>
      <c r="R23" s="146">
        <v>1001.898</v>
      </c>
      <c r="S23" s="146">
        <v>3</v>
      </c>
      <c r="T23" s="146">
        <v>30.249000000000002</v>
      </c>
      <c r="U23" s="146">
        <v>0</v>
      </c>
      <c r="V23" s="146">
        <v>0</v>
      </c>
    </row>
    <row r="24" spans="1:22" ht="27.6">
      <c r="A24" s="157" t="s">
        <v>63</v>
      </c>
      <c r="B24" s="146">
        <v>25</v>
      </c>
      <c r="C24" s="146">
        <v>0</v>
      </c>
      <c r="D24" s="146">
        <v>3</v>
      </c>
      <c r="E24" s="146">
        <v>1</v>
      </c>
      <c r="F24" s="146">
        <v>2</v>
      </c>
      <c r="G24" s="146">
        <v>0</v>
      </c>
      <c r="H24" s="146">
        <v>0.85</v>
      </c>
      <c r="I24" s="146">
        <v>0.85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</row>
    <row r="25" spans="1:22" ht="27.6">
      <c r="A25" s="157" t="s">
        <v>64</v>
      </c>
      <c r="B25" s="146">
        <v>6</v>
      </c>
      <c r="C25" s="146">
        <v>0</v>
      </c>
      <c r="D25" s="146">
        <v>7</v>
      </c>
      <c r="E25" s="146">
        <v>3</v>
      </c>
      <c r="F25" s="146">
        <v>6</v>
      </c>
      <c r="G25" s="146">
        <v>0</v>
      </c>
      <c r="H25" s="146">
        <v>0.59499999999999997</v>
      </c>
      <c r="I25" s="146">
        <v>0.255</v>
      </c>
      <c r="J25" s="146">
        <v>2</v>
      </c>
      <c r="K25" s="146">
        <v>1</v>
      </c>
      <c r="L25" s="146">
        <v>1</v>
      </c>
      <c r="M25" s="146">
        <v>0</v>
      </c>
      <c r="N25" s="146">
        <v>1</v>
      </c>
      <c r="O25" s="146">
        <v>56750.734000000004</v>
      </c>
      <c r="P25" s="146">
        <v>0</v>
      </c>
      <c r="Q25" s="146">
        <v>1</v>
      </c>
      <c r="R25" s="146">
        <v>56745.639000000003</v>
      </c>
      <c r="S25" s="146">
        <v>1</v>
      </c>
      <c r="T25" s="146">
        <v>8.7999999999999995E-2</v>
      </c>
      <c r="U25" s="146">
        <v>0</v>
      </c>
      <c r="V25" s="146">
        <v>0</v>
      </c>
    </row>
    <row r="26" spans="1:22" ht="27.6">
      <c r="A26" s="157" t="s">
        <v>65</v>
      </c>
      <c r="B26" s="146">
        <v>4</v>
      </c>
      <c r="C26" s="146">
        <v>0</v>
      </c>
      <c r="D26" s="146">
        <v>0</v>
      </c>
      <c r="E26" s="146">
        <v>0</v>
      </c>
      <c r="F26" s="146">
        <v>0</v>
      </c>
      <c r="G26" s="146">
        <v>0</v>
      </c>
      <c r="H26" s="146">
        <v>0</v>
      </c>
      <c r="I26" s="146">
        <v>0.255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</row>
    <row r="27" spans="1:22" ht="13.8">
      <c r="A27" s="144" t="s">
        <v>43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</row>
  </sheetData>
  <mergeCells count="12">
    <mergeCell ref="J4:M5"/>
    <mergeCell ref="A4:A6"/>
    <mergeCell ref="B4:C5"/>
    <mergeCell ref="D4:E5"/>
    <mergeCell ref="F4:G5"/>
    <mergeCell ref="H4:I5"/>
    <mergeCell ref="N4:N6"/>
    <mergeCell ref="O4:P5"/>
    <mergeCell ref="Q4:T4"/>
    <mergeCell ref="U4:V5"/>
    <mergeCell ref="Q5:R5"/>
    <mergeCell ref="S5:T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V27"/>
  <sheetViews>
    <sheetView workbookViewId="0">
      <selection activeCell="B15" sqref="B15:V15"/>
    </sheetView>
  </sheetViews>
  <sheetFormatPr defaultRowHeight="13.2"/>
  <cols>
    <col min="1" max="1" width="31.5546875" customWidth="1"/>
  </cols>
  <sheetData>
    <row r="2" spans="1:22" ht="15.6">
      <c r="A2" s="156" t="s">
        <v>53</v>
      </c>
    </row>
    <row r="3" spans="1:22" ht="15.6">
      <c r="A3" s="156"/>
    </row>
    <row r="4" spans="1:22" ht="12.75" customHeight="1">
      <c r="A4" s="189" t="s">
        <v>25</v>
      </c>
      <c r="B4" s="219" t="s">
        <v>22</v>
      </c>
      <c r="C4" s="221"/>
      <c r="D4" s="225" t="s">
        <v>12</v>
      </c>
      <c r="E4" s="226"/>
      <c r="F4" s="229" t="s">
        <v>35</v>
      </c>
      <c r="G4" s="230"/>
      <c r="H4" s="233" t="s">
        <v>3</v>
      </c>
      <c r="I4" s="234"/>
      <c r="J4" s="219" t="s">
        <v>6</v>
      </c>
      <c r="K4" s="220"/>
      <c r="L4" s="220"/>
      <c r="M4" s="221"/>
      <c r="N4" s="203" t="s">
        <v>29</v>
      </c>
      <c r="O4" s="206" t="s">
        <v>31</v>
      </c>
      <c r="P4" s="207"/>
      <c r="Q4" s="210" t="s">
        <v>23</v>
      </c>
      <c r="R4" s="211"/>
      <c r="S4" s="211"/>
      <c r="T4" s="212"/>
      <c r="U4" s="213" t="s">
        <v>33</v>
      </c>
      <c r="V4" s="214"/>
    </row>
    <row r="5" spans="1:22" ht="12.75" customHeight="1">
      <c r="A5" s="190"/>
      <c r="B5" s="222"/>
      <c r="C5" s="224"/>
      <c r="D5" s="227"/>
      <c r="E5" s="228"/>
      <c r="F5" s="231"/>
      <c r="G5" s="232"/>
      <c r="H5" s="235"/>
      <c r="I5" s="236"/>
      <c r="J5" s="222"/>
      <c r="K5" s="223"/>
      <c r="L5" s="223"/>
      <c r="M5" s="224"/>
      <c r="N5" s="204"/>
      <c r="O5" s="208"/>
      <c r="P5" s="209"/>
      <c r="Q5" s="217" t="s">
        <v>24</v>
      </c>
      <c r="R5" s="218"/>
      <c r="S5" s="217" t="s">
        <v>5</v>
      </c>
      <c r="T5" s="218"/>
      <c r="U5" s="215"/>
      <c r="V5" s="216"/>
    </row>
    <row r="6" spans="1:22" ht="72.599999999999994">
      <c r="A6" s="191"/>
      <c r="B6" s="64" t="s">
        <v>1</v>
      </c>
      <c r="C6" s="49" t="s">
        <v>2</v>
      </c>
      <c r="D6" s="12" t="s">
        <v>1</v>
      </c>
      <c r="E6" s="50" t="s">
        <v>11</v>
      </c>
      <c r="F6" s="59" t="s">
        <v>27</v>
      </c>
      <c r="G6" s="50" t="s">
        <v>28</v>
      </c>
      <c r="H6" s="13" t="s">
        <v>4</v>
      </c>
      <c r="I6" s="13" t="s">
        <v>5</v>
      </c>
      <c r="J6" s="60" t="s">
        <v>1</v>
      </c>
      <c r="K6" s="58" t="s">
        <v>26</v>
      </c>
      <c r="L6" s="61" t="s">
        <v>37</v>
      </c>
      <c r="M6" s="62" t="s">
        <v>30</v>
      </c>
      <c r="N6" s="205"/>
      <c r="O6" s="67" t="s">
        <v>27</v>
      </c>
      <c r="P6" s="72" t="s">
        <v>32</v>
      </c>
      <c r="Q6" s="47" t="s">
        <v>7</v>
      </c>
      <c r="R6" s="78" t="s">
        <v>8</v>
      </c>
      <c r="S6" s="47" t="s">
        <v>7</v>
      </c>
      <c r="T6" s="74" t="s">
        <v>8</v>
      </c>
      <c r="U6" s="65" t="s">
        <v>38</v>
      </c>
      <c r="V6" s="66" t="s">
        <v>34</v>
      </c>
    </row>
    <row r="7" spans="1:22">
      <c r="A7" s="52">
        <v>2</v>
      </c>
      <c r="B7" s="52">
        <v>3</v>
      </c>
      <c r="C7" s="52">
        <v>4</v>
      </c>
      <c r="D7" s="52">
        <v>5</v>
      </c>
      <c r="E7" s="52">
        <v>6</v>
      </c>
      <c r="F7" s="52">
        <v>7</v>
      </c>
      <c r="G7" s="52">
        <v>8</v>
      </c>
      <c r="H7" s="53">
        <v>9</v>
      </c>
      <c r="I7" s="54">
        <v>10</v>
      </c>
      <c r="J7" s="54">
        <v>11</v>
      </c>
      <c r="K7" s="54">
        <v>12</v>
      </c>
      <c r="L7" s="54">
        <v>13</v>
      </c>
      <c r="M7" s="54">
        <v>14</v>
      </c>
      <c r="N7" s="55">
        <v>15</v>
      </c>
      <c r="O7" s="68">
        <v>16</v>
      </c>
      <c r="P7" s="73">
        <v>17</v>
      </c>
      <c r="Q7" s="56">
        <v>18</v>
      </c>
      <c r="R7" s="75">
        <v>19</v>
      </c>
      <c r="S7" s="53">
        <v>20</v>
      </c>
      <c r="T7" s="75">
        <v>21</v>
      </c>
      <c r="U7" s="52">
        <v>22</v>
      </c>
      <c r="V7" s="52">
        <v>23</v>
      </c>
    </row>
    <row r="8" spans="1:22" ht="13.8">
      <c r="A8" s="136"/>
      <c r="B8" s="135">
        <f t="shared" ref="B8:V8" si="0">SUM(B9:B27)</f>
        <v>1501</v>
      </c>
      <c r="C8" s="135">
        <f t="shared" si="0"/>
        <v>7</v>
      </c>
      <c r="D8" s="135">
        <f t="shared" si="0"/>
        <v>1188</v>
      </c>
      <c r="E8" s="135">
        <f t="shared" si="0"/>
        <v>7</v>
      </c>
      <c r="F8" s="135">
        <f t="shared" si="0"/>
        <v>988</v>
      </c>
      <c r="G8" s="135">
        <f t="shared" si="0"/>
        <v>0</v>
      </c>
      <c r="H8" s="142">
        <f t="shared" si="0"/>
        <v>176.72899999999998</v>
      </c>
      <c r="I8" s="142">
        <f t="shared" si="0"/>
        <v>154.68200000000002</v>
      </c>
      <c r="J8" s="135">
        <f t="shared" si="0"/>
        <v>46</v>
      </c>
      <c r="K8" s="135">
        <f t="shared" si="0"/>
        <v>27</v>
      </c>
      <c r="L8" s="135">
        <f t="shared" si="0"/>
        <v>19</v>
      </c>
      <c r="M8" s="135">
        <f t="shared" si="0"/>
        <v>18</v>
      </c>
      <c r="N8" s="135">
        <f t="shared" si="0"/>
        <v>6</v>
      </c>
      <c r="O8" s="142">
        <f t="shared" si="0"/>
        <v>52275.031000000017</v>
      </c>
      <c r="P8" s="142">
        <f t="shared" si="0"/>
        <v>150.761</v>
      </c>
      <c r="Q8" s="135">
        <f t="shared" si="0"/>
        <v>162</v>
      </c>
      <c r="R8" s="142">
        <f t="shared" si="0"/>
        <v>52778.510000000017</v>
      </c>
      <c r="S8" s="135">
        <f t="shared" si="0"/>
        <v>138</v>
      </c>
      <c r="T8" s="142">
        <f t="shared" si="0"/>
        <v>6710.4460000000008</v>
      </c>
      <c r="U8" s="135">
        <f t="shared" si="0"/>
        <v>1</v>
      </c>
      <c r="V8" s="135">
        <f t="shared" si="0"/>
        <v>4</v>
      </c>
    </row>
    <row r="9" spans="1:22" ht="13.8">
      <c r="A9" s="133" t="s">
        <v>21</v>
      </c>
      <c r="B9" s="155">
        <v>81</v>
      </c>
      <c r="C9" s="155">
        <v>0</v>
      </c>
      <c r="D9" s="155">
        <v>56</v>
      </c>
      <c r="E9" s="155">
        <v>0</v>
      </c>
      <c r="F9" s="155">
        <v>49</v>
      </c>
      <c r="G9" s="155">
        <v>0</v>
      </c>
      <c r="H9" s="155">
        <v>7.5820000000000016</v>
      </c>
      <c r="I9" s="155">
        <v>6.9359999999999999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56.512000000000008</v>
      </c>
      <c r="P9" s="155">
        <v>0</v>
      </c>
      <c r="Q9" s="155">
        <v>14</v>
      </c>
      <c r="R9" s="155">
        <v>56.512000000000008</v>
      </c>
      <c r="S9" s="155">
        <v>13</v>
      </c>
      <c r="T9" s="155">
        <v>2206.8740000000003</v>
      </c>
      <c r="U9" s="155">
        <v>0</v>
      </c>
      <c r="V9" s="155">
        <v>4</v>
      </c>
    </row>
    <row r="10" spans="1:22" ht="13.8">
      <c r="A10" s="145" t="s">
        <v>13</v>
      </c>
      <c r="B10" s="147">
        <v>74</v>
      </c>
      <c r="C10" s="147">
        <v>0</v>
      </c>
      <c r="D10" s="147">
        <v>51</v>
      </c>
      <c r="E10" s="147">
        <v>0</v>
      </c>
      <c r="F10" s="147">
        <v>40</v>
      </c>
      <c r="G10" s="147">
        <v>0</v>
      </c>
      <c r="H10" s="147">
        <v>8.9930000000000003</v>
      </c>
      <c r="I10" s="147">
        <v>8.2490000000000006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86.335999999999999</v>
      </c>
      <c r="P10" s="147">
        <v>0</v>
      </c>
      <c r="Q10" s="147">
        <v>3</v>
      </c>
      <c r="R10" s="147">
        <v>86.335999999999999</v>
      </c>
      <c r="S10" s="147">
        <v>4</v>
      </c>
      <c r="T10" s="147">
        <v>92.058999999999997</v>
      </c>
      <c r="U10" s="147">
        <v>0</v>
      </c>
      <c r="V10" s="147">
        <v>0</v>
      </c>
    </row>
    <row r="11" spans="1:22" ht="13.8">
      <c r="A11" s="145" t="s">
        <v>36</v>
      </c>
      <c r="B11" s="148">
        <v>42</v>
      </c>
      <c r="C11" s="148">
        <v>0</v>
      </c>
      <c r="D11" s="148">
        <v>39</v>
      </c>
      <c r="E11" s="148">
        <v>0</v>
      </c>
      <c r="F11" s="148">
        <v>38</v>
      </c>
      <c r="G11" s="148">
        <v>0</v>
      </c>
      <c r="H11" s="149">
        <v>9.8089999999999993</v>
      </c>
      <c r="I11" s="149">
        <v>6.8849999999999998</v>
      </c>
      <c r="J11" s="148">
        <v>0</v>
      </c>
      <c r="K11" s="148">
        <v>0</v>
      </c>
      <c r="L11" s="148">
        <v>0</v>
      </c>
      <c r="M11" s="148">
        <v>0</v>
      </c>
      <c r="N11" s="148">
        <v>0</v>
      </c>
      <c r="O11" s="149">
        <v>165.47200000000001</v>
      </c>
      <c r="P11" s="149">
        <v>0</v>
      </c>
      <c r="Q11" s="148">
        <v>3</v>
      </c>
      <c r="R11" s="149">
        <v>165.47200000000001</v>
      </c>
      <c r="S11" s="148">
        <v>1</v>
      </c>
      <c r="T11" s="149">
        <v>3.1E-2</v>
      </c>
      <c r="U11" s="148">
        <v>0</v>
      </c>
      <c r="V11" s="148">
        <v>0</v>
      </c>
    </row>
    <row r="12" spans="1:22" ht="13.8">
      <c r="A12" s="145" t="s">
        <v>14</v>
      </c>
      <c r="B12" s="150">
        <v>90</v>
      </c>
      <c r="C12" s="150">
        <v>0</v>
      </c>
      <c r="D12" s="150">
        <v>27</v>
      </c>
      <c r="E12" s="150">
        <v>0</v>
      </c>
      <c r="F12" s="150">
        <v>27</v>
      </c>
      <c r="G12" s="150">
        <v>0</v>
      </c>
      <c r="H12" s="150">
        <v>3.3149999999999999</v>
      </c>
      <c r="I12" s="150">
        <v>3.3149999999999999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55.764000000000003</v>
      </c>
      <c r="P12" s="150">
        <v>0</v>
      </c>
      <c r="Q12" s="150">
        <v>4</v>
      </c>
      <c r="R12" s="150">
        <v>55.764000000000003</v>
      </c>
      <c r="S12" s="150">
        <v>5</v>
      </c>
      <c r="T12" s="150">
        <v>15.170999999999999</v>
      </c>
      <c r="U12" s="150">
        <v>0</v>
      </c>
      <c r="V12" s="150">
        <v>0</v>
      </c>
    </row>
    <row r="13" spans="1:22" ht="13.8">
      <c r="A13" s="145" t="s">
        <v>9</v>
      </c>
      <c r="B13" s="151">
        <v>31</v>
      </c>
      <c r="C13" s="151">
        <v>0</v>
      </c>
      <c r="D13" s="151">
        <v>11</v>
      </c>
      <c r="E13" s="151">
        <v>0</v>
      </c>
      <c r="F13" s="151">
        <v>10</v>
      </c>
      <c r="G13" s="151">
        <v>0</v>
      </c>
      <c r="H13" s="152">
        <v>1.8529999999999998</v>
      </c>
      <c r="I13" s="152">
        <v>1.9889999999999999</v>
      </c>
      <c r="J13" s="151">
        <v>1</v>
      </c>
      <c r="K13" s="151">
        <v>0</v>
      </c>
      <c r="L13" s="151">
        <v>1</v>
      </c>
      <c r="M13" s="151">
        <v>1</v>
      </c>
      <c r="N13" s="151">
        <v>0</v>
      </c>
      <c r="O13" s="152">
        <v>18.835999999999999</v>
      </c>
      <c r="P13" s="152">
        <v>0</v>
      </c>
      <c r="Q13" s="151">
        <v>3</v>
      </c>
      <c r="R13" s="152">
        <v>21.821999999999999</v>
      </c>
      <c r="S13" s="151">
        <v>4</v>
      </c>
      <c r="T13" s="152">
        <v>43.260999999999996</v>
      </c>
      <c r="U13" s="151">
        <v>0</v>
      </c>
      <c r="V13" s="151">
        <v>0</v>
      </c>
    </row>
    <row r="14" spans="1:22" ht="13.8">
      <c r="A14" s="145" t="s">
        <v>15</v>
      </c>
      <c r="B14" s="146">
        <v>101</v>
      </c>
      <c r="C14" s="146">
        <v>2</v>
      </c>
      <c r="D14" s="146">
        <v>192</v>
      </c>
      <c r="E14" s="146">
        <v>1</v>
      </c>
      <c r="F14" s="146">
        <v>60</v>
      </c>
      <c r="G14" s="146">
        <v>0</v>
      </c>
      <c r="H14" s="152">
        <v>14.331</v>
      </c>
      <c r="I14" s="152">
        <v>14.569000000000001</v>
      </c>
      <c r="J14" s="146">
        <v>8</v>
      </c>
      <c r="K14" s="146">
        <v>8</v>
      </c>
      <c r="L14" s="146">
        <v>0</v>
      </c>
      <c r="M14" s="146">
        <v>8</v>
      </c>
      <c r="N14" s="146">
        <v>3</v>
      </c>
      <c r="O14" s="152">
        <v>3115.6849999999999</v>
      </c>
      <c r="P14" s="152">
        <v>0</v>
      </c>
      <c r="Q14" s="146">
        <v>32</v>
      </c>
      <c r="R14" s="152">
        <v>3115.6849999999999</v>
      </c>
      <c r="S14" s="146">
        <v>19</v>
      </c>
      <c r="T14" s="152">
        <v>2047.087</v>
      </c>
      <c r="U14" s="146">
        <v>0</v>
      </c>
      <c r="V14" s="146">
        <v>0</v>
      </c>
    </row>
    <row r="15" spans="1:22" ht="13.8">
      <c r="A15" s="145" t="s">
        <v>16</v>
      </c>
      <c r="B15" s="151">
        <v>83</v>
      </c>
      <c r="C15" s="151">
        <v>1</v>
      </c>
      <c r="D15" s="151">
        <v>69</v>
      </c>
      <c r="E15" s="151">
        <v>0</v>
      </c>
      <c r="F15" s="151">
        <v>69</v>
      </c>
      <c r="G15" s="151">
        <v>0</v>
      </c>
      <c r="H15" s="152">
        <v>7.7689999999999992</v>
      </c>
      <c r="I15" s="152">
        <v>6.8169999999999993</v>
      </c>
      <c r="J15" s="151">
        <v>2</v>
      </c>
      <c r="K15" s="151">
        <v>2</v>
      </c>
      <c r="L15" s="151">
        <v>0</v>
      </c>
      <c r="M15" s="151">
        <v>2</v>
      </c>
      <c r="N15" s="151">
        <v>0</v>
      </c>
      <c r="O15" s="152">
        <v>43372.051000000007</v>
      </c>
      <c r="P15" s="152">
        <v>0</v>
      </c>
      <c r="Q15" s="151">
        <v>5</v>
      </c>
      <c r="R15" s="152">
        <v>43372.051000000007</v>
      </c>
      <c r="S15" s="151">
        <v>6</v>
      </c>
      <c r="T15" s="152">
        <v>221.24900000000002</v>
      </c>
      <c r="U15" s="151">
        <v>0</v>
      </c>
      <c r="V15" s="151">
        <v>0</v>
      </c>
    </row>
    <row r="16" spans="1:22" ht="13.8">
      <c r="A16" s="145" t="s">
        <v>17</v>
      </c>
      <c r="B16" s="151">
        <v>29</v>
      </c>
      <c r="C16" s="151">
        <v>0</v>
      </c>
      <c r="D16" s="151">
        <v>26</v>
      </c>
      <c r="E16" s="151">
        <v>0</v>
      </c>
      <c r="F16" s="151">
        <v>22</v>
      </c>
      <c r="G16" s="151">
        <v>0</v>
      </c>
      <c r="H16" s="152">
        <v>3.9670000000000001</v>
      </c>
      <c r="I16" s="152">
        <v>3.8479999999999999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2">
        <v>0</v>
      </c>
      <c r="P16" s="152">
        <v>0</v>
      </c>
      <c r="Q16" s="151">
        <v>1</v>
      </c>
      <c r="R16" s="152">
        <v>1014.36</v>
      </c>
      <c r="S16" s="151">
        <v>2</v>
      </c>
      <c r="T16" s="152">
        <v>138.30099999999999</v>
      </c>
      <c r="U16" s="151">
        <v>0</v>
      </c>
      <c r="V16" s="151">
        <v>0</v>
      </c>
    </row>
    <row r="17" spans="1:22" ht="13.8">
      <c r="A17" s="145" t="s">
        <v>18</v>
      </c>
      <c r="B17" s="151">
        <v>79</v>
      </c>
      <c r="C17" s="151">
        <v>0</v>
      </c>
      <c r="D17" s="151">
        <v>22</v>
      </c>
      <c r="E17" s="151">
        <v>0</v>
      </c>
      <c r="F17" s="151">
        <v>22</v>
      </c>
      <c r="G17" s="151">
        <v>0</v>
      </c>
      <c r="H17" s="152">
        <v>3.8930000000000002</v>
      </c>
      <c r="I17" s="152">
        <v>4.0459999999999994</v>
      </c>
      <c r="J17" s="151">
        <v>0</v>
      </c>
      <c r="K17" s="151">
        <v>0</v>
      </c>
      <c r="L17" s="151">
        <v>0</v>
      </c>
      <c r="M17" s="151">
        <v>0</v>
      </c>
      <c r="N17" s="151">
        <v>1</v>
      </c>
      <c r="O17" s="152">
        <v>1.339</v>
      </c>
      <c r="P17" s="152">
        <v>0</v>
      </c>
      <c r="Q17" s="151">
        <v>2</v>
      </c>
      <c r="R17" s="152">
        <v>1.339</v>
      </c>
      <c r="S17" s="151">
        <v>7</v>
      </c>
      <c r="T17" s="152">
        <v>212.13400000000001</v>
      </c>
      <c r="U17" s="151">
        <v>0</v>
      </c>
      <c r="V17" s="151">
        <v>0</v>
      </c>
    </row>
    <row r="18" spans="1:22" ht="13.8">
      <c r="A18" s="145" t="s">
        <v>19</v>
      </c>
      <c r="B18" s="146">
        <v>94</v>
      </c>
      <c r="C18" s="146">
        <v>0</v>
      </c>
      <c r="D18" s="146">
        <v>99</v>
      </c>
      <c r="E18" s="146">
        <v>1</v>
      </c>
      <c r="F18" s="146">
        <v>85</v>
      </c>
      <c r="G18" s="146">
        <v>0</v>
      </c>
      <c r="H18" s="153">
        <v>18.700000000000003</v>
      </c>
      <c r="I18" s="153">
        <v>15.096000000000004</v>
      </c>
      <c r="J18" s="146">
        <v>1</v>
      </c>
      <c r="K18" s="146">
        <v>0</v>
      </c>
      <c r="L18" s="146">
        <v>1</v>
      </c>
      <c r="M18" s="146">
        <v>1</v>
      </c>
      <c r="N18" s="146">
        <v>1</v>
      </c>
      <c r="O18" s="146">
        <v>955.95899999999995</v>
      </c>
      <c r="P18" s="146">
        <v>0</v>
      </c>
      <c r="Q18" s="146">
        <v>5</v>
      </c>
      <c r="R18" s="152">
        <v>955.95899999999995</v>
      </c>
      <c r="S18" s="146">
        <v>3</v>
      </c>
      <c r="T18" s="146">
        <v>57.784999999999997</v>
      </c>
      <c r="U18" s="146">
        <v>1</v>
      </c>
      <c r="V18" s="146">
        <v>0</v>
      </c>
    </row>
    <row r="19" spans="1:22" ht="13.8">
      <c r="A19" s="134" t="s">
        <v>20</v>
      </c>
      <c r="B19" s="151">
        <v>74</v>
      </c>
      <c r="C19" s="151">
        <v>0</v>
      </c>
      <c r="D19" s="151">
        <v>73</v>
      </c>
      <c r="E19" s="151">
        <v>0</v>
      </c>
      <c r="F19" s="151">
        <v>73</v>
      </c>
      <c r="G19" s="151">
        <v>0</v>
      </c>
      <c r="H19" s="152">
        <v>13.362</v>
      </c>
      <c r="I19" s="152">
        <v>11.899999999999999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2">
        <v>59.528999999999996</v>
      </c>
      <c r="P19" s="152">
        <v>0</v>
      </c>
      <c r="Q19" s="151">
        <v>13</v>
      </c>
      <c r="R19" s="152">
        <v>59.528999999999996</v>
      </c>
      <c r="S19" s="151">
        <v>9</v>
      </c>
      <c r="T19" s="152">
        <v>60.548000000000002</v>
      </c>
      <c r="U19" s="151">
        <v>0</v>
      </c>
      <c r="V19" s="151">
        <v>0</v>
      </c>
    </row>
    <row r="20" spans="1:22" ht="13.8">
      <c r="A20" s="141" t="s">
        <v>39</v>
      </c>
      <c r="B20" s="146">
        <v>150</v>
      </c>
      <c r="C20" s="146">
        <v>1</v>
      </c>
      <c r="D20" s="146">
        <v>136</v>
      </c>
      <c r="E20" s="146">
        <v>0</v>
      </c>
      <c r="F20" s="146">
        <v>134</v>
      </c>
      <c r="G20" s="146">
        <v>0</v>
      </c>
      <c r="H20" s="146">
        <v>19.252000000000002</v>
      </c>
      <c r="I20" s="146">
        <v>16.294</v>
      </c>
      <c r="J20" s="146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821.07999999999993</v>
      </c>
      <c r="P20" s="146">
        <v>0</v>
      </c>
      <c r="Q20" s="146">
        <v>12</v>
      </c>
      <c r="R20" s="146">
        <v>821.07999999999993</v>
      </c>
      <c r="S20" s="146">
        <v>14</v>
      </c>
      <c r="T20" s="146">
        <v>191.464</v>
      </c>
      <c r="U20" s="146">
        <v>0</v>
      </c>
      <c r="V20" s="146">
        <v>0</v>
      </c>
    </row>
    <row r="21" spans="1:22" ht="13.8">
      <c r="A21" s="140" t="s">
        <v>40</v>
      </c>
      <c r="B21" s="146">
        <v>69</v>
      </c>
      <c r="C21" s="146">
        <v>0</v>
      </c>
      <c r="D21" s="146">
        <v>26</v>
      </c>
      <c r="E21" s="146">
        <v>1</v>
      </c>
      <c r="F21" s="146">
        <v>25</v>
      </c>
      <c r="G21" s="146">
        <v>0</v>
      </c>
      <c r="H21" s="146">
        <v>8.84</v>
      </c>
      <c r="I21" s="146">
        <v>7.9390000000000001</v>
      </c>
      <c r="J21" s="146">
        <v>27</v>
      </c>
      <c r="K21" s="146">
        <v>13</v>
      </c>
      <c r="L21" s="146">
        <v>14</v>
      </c>
      <c r="M21" s="146">
        <v>1</v>
      </c>
      <c r="N21" s="146">
        <v>1</v>
      </c>
      <c r="O21" s="146">
        <v>1322.6420000000001</v>
      </c>
      <c r="P21" s="146">
        <v>0</v>
      </c>
      <c r="Q21" s="146">
        <v>12</v>
      </c>
      <c r="R21" s="146">
        <v>959.53600000000006</v>
      </c>
      <c r="S21" s="146">
        <v>9</v>
      </c>
      <c r="T21" s="146">
        <v>436.67500000000001</v>
      </c>
      <c r="U21" s="146">
        <v>0</v>
      </c>
      <c r="V21" s="146">
        <v>0</v>
      </c>
    </row>
    <row r="22" spans="1:22" ht="13.8">
      <c r="A22" s="139" t="s">
        <v>41</v>
      </c>
      <c r="B22" s="146">
        <v>81</v>
      </c>
      <c r="C22" s="146">
        <v>0</v>
      </c>
      <c r="D22" s="146">
        <v>47</v>
      </c>
      <c r="E22" s="146">
        <v>3</v>
      </c>
      <c r="F22" s="146">
        <v>42</v>
      </c>
      <c r="G22" s="146">
        <v>0</v>
      </c>
      <c r="H22" s="146">
        <v>10.829000000000001</v>
      </c>
      <c r="I22" s="146">
        <v>7.8030000000000008</v>
      </c>
      <c r="J22" s="146">
        <v>4</v>
      </c>
      <c r="K22" s="146">
        <v>2</v>
      </c>
      <c r="L22" s="146">
        <v>2</v>
      </c>
      <c r="M22" s="146">
        <v>2</v>
      </c>
      <c r="N22" s="146">
        <v>0</v>
      </c>
      <c r="O22" s="146">
        <v>758.6</v>
      </c>
      <c r="P22" s="146">
        <v>0</v>
      </c>
      <c r="Q22" s="146">
        <v>9</v>
      </c>
      <c r="R22" s="146">
        <v>758.6</v>
      </c>
      <c r="S22" s="146">
        <v>7</v>
      </c>
      <c r="T22" s="146">
        <v>144.327</v>
      </c>
      <c r="U22" s="146">
        <v>0</v>
      </c>
      <c r="V22" s="146">
        <v>0</v>
      </c>
    </row>
    <row r="23" spans="1:22" ht="13.8">
      <c r="A23" s="138" t="s">
        <v>42</v>
      </c>
      <c r="B23" s="146">
        <v>79</v>
      </c>
      <c r="C23" s="146">
        <v>0</v>
      </c>
      <c r="D23" s="146">
        <v>67</v>
      </c>
      <c r="E23" s="146">
        <v>0</v>
      </c>
      <c r="F23" s="146">
        <v>67</v>
      </c>
      <c r="G23" s="146">
        <v>0</v>
      </c>
      <c r="H23" s="146">
        <v>8.9420000000000002</v>
      </c>
      <c r="I23" s="146">
        <v>8.9420000000000002</v>
      </c>
      <c r="J23" s="146">
        <v>0</v>
      </c>
      <c r="K23" s="146">
        <v>0</v>
      </c>
      <c r="L23" s="146">
        <v>0</v>
      </c>
      <c r="M23" s="146">
        <v>0</v>
      </c>
      <c r="N23" s="146">
        <v>0</v>
      </c>
      <c r="O23" s="146">
        <v>55.954999999999998</v>
      </c>
      <c r="P23" s="146">
        <v>0</v>
      </c>
      <c r="Q23" s="146">
        <v>8</v>
      </c>
      <c r="R23" s="146">
        <v>55.954999999999998</v>
      </c>
      <c r="S23" s="146">
        <v>10</v>
      </c>
      <c r="T23" s="146">
        <v>231.85300000000001</v>
      </c>
      <c r="U23" s="146">
        <v>0</v>
      </c>
      <c r="V23" s="146">
        <v>0</v>
      </c>
    </row>
    <row r="24" spans="1:22" ht="27.6">
      <c r="A24" s="157" t="s">
        <v>63</v>
      </c>
      <c r="B24" s="146">
        <v>188</v>
      </c>
      <c r="C24" s="146">
        <v>2</v>
      </c>
      <c r="D24" s="146">
        <v>118</v>
      </c>
      <c r="E24" s="146">
        <v>0</v>
      </c>
      <c r="F24" s="146">
        <v>103</v>
      </c>
      <c r="G24" s="146">
        <v>0</v>
      </c>
      <c r="H24" s="146">
        <v>16.591999999999999</v>
      </c>
      <c r="I24" s="146">
        <v>15.368000000000002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1172.934</v>
      </c>
      <c r="P24" s="146">
        <v>0</v>
      </c>
      <c r="Q24" s="146">
        <v>30</v>
      </c>
      <c r="R24" s="146">
        <v>1172.934</v>
      </c>
      <c r="S24" s="146">
        <v>21</v>
      </c>
      <c r="T24" s="146">
        <v>341.06700000000001</v>
      </c>
      <c r="U24" s="146">
        <v>0</v>
      </c>
      <c r="V24" s="146">
        <v>0</v>
      </c>
    </row>
    <row r="25" spans="1:22" ht="27.6">
      <c r="A25" s="157" t="s">
        <v>64</v>
      </c>
      <c r="B25" s="146">
        <v>59</v>
      </c>
      <c r="C25" s="146">
        <v>0</v>
      </c>
      <c r="D25" s="146">
        <v>51</v>
      </c>
      <c r="E25" s="146">
        <v>0</v>
      </c>
      <c r="F25" s="146">
        <v>48</v>
      </c>
      <c r="G25" s="146">
        <v>0</v>
      </c>
      <c r="H25" s="146">
        <v>6.5960000000000001</v>
      </c>
      <c r="I25" s="146">
        <v>5.1509999999999998</v>
      </c>
      <c r="J25" s="146">
        <v>2</v>
      </c>
      <c r="K25" s="146">
        <v>2</v>
      </c>
      <c r="L25" s="146">
        <v>0</v>
      </c>
      <c r="M25" s="146">
        <v>2</v>
      </c>
      <c r="N25" s="146">
        <v>0</v>
      </c>
      <c r="O25" s="146">
        <v>12.28</v>
      </c>
      <c r="P25" s="146">
        <v>0</v>
      </c>
      <c r="Q25" s="146">
        <v>2</v>
      </c>
      <c r="R25" s="146">
        <v>12.28</v>
      </c>
      <c r="S25" s="146">
        <v>0</v>
      </c>
      <c r="T25" s="146">
        <v>5.782</v>
      </c>
      <c r="U25" s="146">
        <v>0</v>
      </c>
      <c r="V25" s="146">
        <v>0</v>
      </c>
    </row>
    <row r="26" spans="1:22" ht="27.6">
      <c r="A26" s="157" t="s">
        <v>65</v>
      </c>
      <c r="B26" s="146">
        <v>97</v>
      </c>
      <c r="C26" s="146">
        <v>1</v>
      </c>
      <c r="D26" s="146">
        <v>78</v>
      </c>
      <c r="E26" s="146">
        <v>1</v>
      </c>
      <c r="F26" s="146">
        <v>74</v>
      </c>
      <c r="G26" s="146">
        <v>0</v>
      </c>
      <c r="H26" s="146">
        <v>12.103999999999999</v>
      </c>
      <c r="I26" s="146">
        <v>9.5350000000000001</v>
      </c>
      <c r="J26" s="146">
        <v>1</v>
      </c>
      <c r="K26" s="146">
        <v>0</v>
      </c>
      <c r="L26" s="146">
        <v>1</v>
      </c>
      <c r="M26" s="146">
        <v>1</v>
      </c>
      <c r="N26" s="146">
        <v>0</v>
      </c>
      <c r="O26" s="146">
        <v>244.05700000000002</v>
      </c>
      <c r="P26" s="146">
        <v>150.761</v>
      </c>
      <c r="Q26" s="146">
        <v>4</v>
      </c>
      <c r="R26" s="146">
        <v>93.296000000000006</v>
      </c>
      <c r="S26" s="146">
        <v>4</v>
      </c>
      <c r="T26" s="146">
        <v>264.77800000000002</v>
      </c>
      <c r="U26" s="146">
        <v>0</v>
      </c>
      <c r="V26" s="146">
        <v>0</v>
      </c>
    </row>
    <row r="27" spans="1:22" ht="13.8">
      <c r="A27" s="144" t="s">
        <v>43</v>
      </c>
      <c r="B27" s="154">
        <v>0</v>
      </c>
      <c r="C27" s="154">
        <v>0</v>
      </c>
      <c r="D27" s="154">
        <v>0</v>
      </c>
      <c r="E27" s="154">
        <v>0</v>
      </c>
      <c r="F27" s="154">
        <v>0</v>
      </c>
      <c r="G27" s="154">
        <v>0</v>
      </c>
      <c r="H27" s="154">
        <v>0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154">
        <v>0</v>
      </c>
    </row>
  </sheetData>
  <mergeCells count="12">
    <mergeCell ref="J4:M5"/>
    <mergeCell ref="A4:A6"/>
    <mergeCell ref="B4:C5"/>
    <mergeCell ref="D4:E5"/>
    <mergeCell ref="F4:G5"/>
    <mergeCell ref="H4:I5"/>
    <mergeCell ref="N4:N6"/>
    <mergeCell ref="O4:P5"/>
    <mergeCell ref="Q4:T4"/>
    <mergeCell ref="U4:V5"/>
    <mergeCell ref="Q5:R5"/>
    <mergeCell ref="S5:T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V27"/>
  <sheetViews>
    <sheetView workbookViewId="0">
      <selection activeCell="B24" sqref="B24:V24"/>
    </sheetView>
  </sheetViews>
  <sheetFormatPr defaultRowHeight="13.2"/>
  <cols>
    <col min="1" max="1" width="30.5546875" customWidth="1"/>
  </cols>
  <sheetData>
    <row r="2" spans="1:22" ht="15.6">
      <c r="A2" s="156" t="s">
        <v>54</v>
      </c>
    </row>
    <row r="4" spans="1:22" ht="12.75" customHeight="1">
      <c r="A4" s="189" t="s">
        <v>25</v>
      </c>
      <c r="B4" s="219" t="s">
        <v>22</v>
      </c>
      <c r="C4" s="221"/>
      <c r="D4" s="225" t="s">
        <v>12</v>
      </c>
      <c r="E4" s="226"/>
      <c r="F4" s="229" t="s">
        <v>35</v>
      </c>
      <c r="G4" s="230"/>
      <c r="H4" s="233" t="s">
        <v>3</v>
      </c>
      <c r="I4" s="234"/>
      <c r="J4" s="219" t="s">
        <v>6</v>
      </c>
      <c r="K4" s="220"/>
      <c r="L4" s="220"/>
      <c r="M4" s="221"/>
      <c r="N4" s="203" t="s">
        <v>29</v>
      </c>
      <c r="O4" s="206" t="s">
        <v>31</v>
      </c>
      <c r="P4" s="207"/>
      <c r="Q4" s="210" t="s">
        <v>23</v>
      </c>
      <c r="R4" s="211"/>
      <c r="S4" s="211"/>
      <c r="T4" s="212"/>
      <c r="U4" s="213" t="s">
        <v>33</v>
      </c>
      <c r="V4" s="214"/>
    </row>
    <row r="5" spans="1:22" ht="12.75" customHeight="1">
      <c r="A5" s="190"/>
      <c r="B5" s="222"/>
      <c r="C5" s="224"/>
      <c r="D5" s="227"/>
      <c r="E5" s="228"/>
      <c r="F5" s="231"/>
      <c r="G5" s="232"/>
      <c r="H5" s="235"/>
      <c r="I5" s="236"/>
      <c r="J5" s="222"/>
      <c r="K5" s="223"/>
      <c r="L5" s="223"/>
      <c r="M5" s="224"/>
      <c r="N5" s="204"/>
      <c r="O5" s="208"/>
      <c r="P5" s="209"/>
      <c r="Q5" s="217" t="s">
        <v>24</v>
      </c>
      <c r="R5" s="218"/>
      <c r="S5" s="217" t="s">
        <v>5</v>
      </c>
      <c r="T5" s="218"/>
      <c r="U5" s="215"/>
      <c r="V5" s="216"/>
    </row>
    <row r="6" spans="1:22" ht="72.599999999999994">
      <c r="A6" s="191"/>
      <c r="B6" s="64" t="s">
        <v>1</v>
      </c>
      <c r="C6" s="49" t="s">
        <v>2</v>
      </c>
      <c r="D6" s="12" t="s">
        <v>1</v>
      </c>
      <c r="E6" s="50" t="s">
        <v>11</v>
      </c>
      <c r="F6" s="59" t="s">
        <v>27</v>
      </c>
      <c r="G6" s="50" t="s">
        <v>28</v>
      </c>
      <c r="H6" s="13" t="s">
        <v>4</v>
      </c>
      <c r="I6" s="13" t="s">
        <v>5</v>
      </c>
      <c r="J6" s="60" t="s">
        <v>1</v>
      </c>
      <c r="K6" s="58" t="s">
        <v>26</v>
      </c>
      <c r="L6" s="61" t="s">
        <v>37</v>
      </c>
      <c r="M6" s="62" t="s">
        <v>30</v>
      </c>
      <c r="N6" s="205"/>
      <c r="O6" s="67" t="s">
        <v>27</v>
      </c>
      <c r="P6" s="72" t="s">
        <v>32</v>
      </c>
      <c r="Q6" s="47" t="s">
        <v>7</v>
      </c>
      <c r="R6" s="78" t="s">
        <v>8</v>
      </c>
      <c r="S6" s="47" t="s">
        <v>7</v>
      </c>
      <c r="T6" s="74" t="s">
        <v>8</v>
      </c>
      <c r="U6" s="65" t="s">
        <v>38</v>
      </c>
      <c r="V6" s="66" t="s">
        <v>34</v>
      </c>
    </row>
    <row r="7" spans="1:22">
      <c r="A7" s="52">
        <v>2</v>
      </c>
      <c r="B7" s="52">
        <v>3</v>
      </c>
      <c r="C7" s="52">
        <v>4</v>
      </c>
      <c r="D7" s="52">
        <v>5</v>
      </c>
      <c r="E7" s="52">
        <v>6</v>
      </c>
      <c r="F7" s="52">
        <v>7</v>
      </c>
      <c r="G7" s="52">
        <v>8</v>
      </c>
      <c r="H7" s="53">
        <v>9</v>
      </c>
      <c r="I7" s="54">
        <v>10</v>
      </c>
      <c r="J7" s="54">
        <v>11</v>
      </c>
      <c r="K7" s="54">
        <v>12</v>
      </c>
      <c r="L7" s="54">
        <v>13</v>
      </c>
      <c r="M7" s="54">
        <v>14</v>
      </c>
      <c r="N7" s="55">
        <v>15</v>
      </c>
      <c r="O7" s="68">
        <v>16</v>
      </c>
      <c r="P7" s="73">
        <v>17</v>
      </c>
      <c r="Q7" s="56">
        <v>18</v>
      </c>
      <c r="R7" s="75">
        <v>19</v>
      </c>
      <c r="S7" s="53">
        <v>20</v>
      </c>
      <c r="T7" s="75">
        <v>21</v>
      </c>
      <c r="U7" s="52">
        <v>22</v>
      </c>
      <c r="V7" s="52">
        <v>23</v>
      </c>
    </row>
    <row r="8" spans="1:22" ht="13.8">
      <c r="A8" s="136"/>
      <c r="B8" s="135">
        <f t="shared" ref="B8:V8" si="0">SUM(B9:B27)</f>
        <v>1673</v>
      </c>
      <c r="C8" s="135">
        <f t="shared" si="0"/>
        <v>4</v>
      </c>
      <c r="D8" s="135">
        <f t="shared" si="0"/>
        <v>1338</v>
      </c>
      <c r="E8" s="135">
        <f t="shared" si="0"/>
        <v>19</v>
      </c>
      <c r="F8" s="135">
        <f t="shared" si="0"/>
        <v>1198</v>
      </c>
      <c r="G8" s="135">
        <f t="shared" si="0"/>
        <v>0</v>
      </c>
      <c r="H8" s="142">
        <f t="shared" si="0"/>
        <v>236.98800000000003</v>
      </c>
      <c r="I8" s="142">
        <f t="shared" si="0"/>
        <v>234.81200000000001</v>
      </c>
      <c r="J8" s="135">
        <f t="shared" si="0"/>
        <v>31</v>
      </c>
      <c r="K8" s="135">
        <f t="shared" si="0"/>
        <v>21</v>
      </c>
      <c r="L8" s="135">
        <f t="shared" si="0"/>
        <v>10</v>
      </c>
      <c r="M8" s="135">
        <f t="shared" si="0"/>
        <v>9</v>
      </c>
      <c r="N8" s="135">
        <f t="shared" si="0"/>
        <v>4</v>
      </c>
      <c r="O8" s="142">
        <f t="shared" si="0"/>
        <v>167501.89600000001</v>
      </c>
      <c r="P8" s="142">
        <f t="shared" si="0"/>
        <v>0</v>
      </c>
      <c r="Q8" s="135">
        <f t="shared" si="0"/>
        <v>133</v>
      </c>
      <c r="R8" s="142">
        <f t="shared" si="0"/>
        <v>167501.89600000001</v>
      </c>
      <c r="S8" s="135">
        <f t="shared" si="0"/>
        <v>121</v>
      </c>
      <c r="T8" s="142">
        <f t="shared" si="0"/>
        <v>1922.5450000000001</v>
      </c>
      <c r="U8" s="135">
        <f t="shared" si="0"/>
        <v>11</v>
      </c>
      <c r="V8" s="135">
        <f t="shared" si="0"/>
        <v>2</v>
      </c>
    </row>
    <row r="9" spans="1:22" ht="13.8">
      <c r="A9" s="133" t="s">
        <v>21</v>
      </c>
      <c r="B9" s="155">
        <v>97</v>
      </c>
      <c r="C9" s="155">
        <v>0</v>
      </c>
      <c r="D9" s="155">
        <v>72</v>
      </c>
      <c r="E9" s="155">
        <v>2</v>
      </c>
      <c r="F9" s="155">
        <v>68</v>
      </c>
      <c r="G9" s="155">
        <v>0</v>
      </c>
      <c r="H9" s="155">
        <v>10.540000000000001</v>
      </c>
      <c r="I9" s="155">
        <v>13.617000000000003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6.3819999999999997</v>
      </c>
      <c r="P9" s="155">
        <v>0</v>
      </c>
      <c r="Q9" s="155">
        <v>4</v>
      </c>
      <c r="R9" s="155">
        <v>6.3819999999999997</v>
      </c>
      <c r="S9" s="155">
        <v>9</v>
      </c>
      <c r="T9" s="155">
        <v>74.179000000000002</v>
      </c>
      <c r="U9" s="155">
        <v>2</v>
      </c>
      <c r="V9" s="155">
        <v>0</v>
      </c>
    </row>
    <row r="10" spans="1:22" ht="13.8">
      <c r="A10" s="145" t="s">
        <v>13</v>
      </c>
      <c r="B10" s="147">
        <v>76</v>
      </c>
      <c r="C10" s="147">
        <v>0</v>
      </c>
      <c r="D10" s="147">
        <v>45</v>
      </c>
      <c r="E10" s="147">
        <v>0</v>
      </c>
      <c r="F10" s="147">
        <v>40</v>
      </c>
      <c r="G10" s="147">
        <v>0</v>
      </c>
      <c r="H10" s="147">
        <v>10.676</v>
      </c>
      <c r="I10" s="147">
        <v>7.6840000000000002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8116.7079999999996</v>
      </c>
      <c r="P10" s="147">
        <v>0</v>
      </c>
      <c r="Q10" s="147">
        <v>3</v>
      </c>
      <c r="R10" s="147">
        <v>8116.7079999999996</v>
      </c>
      <c r="S10" s="147">
        <v>3</v>
      </c>
      <c r="T10" s="147">
        <v>54.417999999999999</v>
      </c>
      <c r="U10" s="147">
        <v>0</v>
      </c>
      <c r="V10" s="147">
        <v>0</v>
      </c>
    </row>
    <row r="11" spans="1:22" ht="13.8">
      <c r="A11" s="145" t="s">
        <v>36</v>
      </c>
      <c r="B11" s="148">
        <v>44</v>
      </c>
      <c r="C11" s="148">
        <v>0</v>
      </c>
      <c r="D11" s="148">
        <v>84</v>
      </c>
      <c r="E11" s="148">
        <v>0</v>
      </c>
      <c r="F11" s="148">
        <v>83</v>
      </c>
      <c r="G11" s="148">
        <v>0</v>
      </c>
      <c r="H11" s="149">
        <v>12.512</v>
      </c>
      <c r="I11" s="149">
        <v>10.437999999999999</v>
      </c>
      <c r="J11" s="148">
        <v>1</v>
      </c>
      <c r="K11" s="148">
        <v>1</v>
      </c>
      <c r="L11" s="148">
        <v>0</v>
      </c>
      <c r="M11" s="148">
        <v>1</v>
      </c>
      <c r="N11" s="148">
        <v>0</v>
      </c>
      <c r="O11" s="149">
        <v>51588.594000000005</v>
      </c>
      <c r="P11" s="149">
        <v>0</v>
      </c>
      <c r="Q11" s="148">
        <v>2</v>
      </c>
      <c r="R11" s="149">
        <v>51588.594000000005</v>
      </c>
      <c r="S11" s="148">
        <v>1</v>
      </c>
      <c r="T11" s="149">
        <v>4.5270000000000001</v>
      </c>
      <c r="U11" s="148">
        <v>0</v>
      </c>
      <c r="V11" s="148">
        <v>0</v>
      </c>
    </row>
    <row r="12" spans="1:22" ht="13.8">
      <c r="A12" s="145" t="s">
        <v>14</v>
      </c>
      <c r="B12" s="150">
        <v>109</v>
      </c>
      <c r="C12" s="150">
        <v>0</v>
      </c>
      <c r="D12" s="150">
        <v>32</v>
      </c>
      <c r="E12" s="150">
        <v>0</v>
      </c>
      <c r="F12" s="150">
        <v>32</v>
      </c>
      <c r="G12" s="150">
        <v>0</v>
      </c>
      <c r="H12" s="150">
        <v>5.032</v>
      </c>
      <c r="I12" s="150">
        <v>4.8959999999999999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  <c r="T12" s="150">
        <v>0</v>
      </c>
      <c r="U12" s="150">
        <v>0</v>
      </c>
      <c r="V12" s="150">
        <v>0</v>
      </c>
    </row>
    <row r="13" spans="1:22" ht="13.8">
      <c r="A13" s="145" t="s">
        <v>9</v>
      </c>
      <c r="B13" s="151">
        <v>43</v>
      </c>
      <c r="C13" s="151">
        <v>0</v>
      </c>
      <c r="D13" s="151">
        <v>39</v>
      </c>
      <c r="E13" s="151">
        <v>3</v>
      </c>
      <c r="F13" s="151">
        <v>36</v>
      </c>
      <c r="G13" s="151">
        <v>0</v>
      </c>
      <c r="H13" s="152">
        <v>8.0410000000000004</v>
      </c>
      <c r="I13" s="152">
        <v>8.0410000000000004</v>
      </c>
      <c r="J13" s="151">
        <v>2</v>
      </c>
      <c r="K13" s="151">
        <v>0</v>
      </c>
      <c r="L13" s="151">
        <v>2</v>
      </c>
      <c r="M13" s="151">
        <v>2</v>
      </c>
      <c r="N13" s="151">
        <v>1</v>
      </c>
      <c r="O13" s="152">
        <v>0</v>
      </c>
      <c r="P13" s="152">
        <v>0</v>
      </c>
      <c r="Q13" s="151">
        <v>0</v>
      </c>
      <c r="R13" s="152">
        <v>0</v>
      </c>
      <c r="S13" s="151">
        <v>0</v>
      </c>
      <c r="T13" s="152">
        <v>0</v>
      </c>
      <c r="U13" s="151">
        <v>3</v>
      </c>
      <c r="V13" s="151">
        <v>0</v>
      </c>
    </row>
    <row r="14" spans="1:22" ht="13.8">
      <c r="A14" s="145" t="s">
        <v>15</v>
      </c>
      <c r="B14" s="146">
        <v>110</v>
      </c>
      <c r="C14" s="146">
        <v>1</v>
      </c>
      <c r="D14" s="146">
        <v>138</v>
      </c>
      <c r="E14" s="146">
        <v>3</v>
      </c>
      <c r="F14" s="146">
        <v>58</v>
      </c>
      <c r="G14" s="146">
        <v>0</v>
      </c>
      <c r="H14" s="152">
        <v>16.779</v>
      </c>
      <c r="I14" s="152">
        <v>15.622999999999999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52">
        <v>16.809000000000001</v>
      </c>
      <c r="P14" s="152">
        <v>0</v>
      </c>
      <c r="Q14" s="146">
        <v>2</v>
      </c>
      <c r="R14" s="152">
        <v>16.809000000000001</v>
      </c>
      <c r="S14" s="146">
        <v>2</v>
      </c>
      <c r="T14" s="152">
        <v>29.959</v>
      </c>
      <c r="U14" s="146">
        <v>1</v>
      </c>
      <c r="V14" s="146">
        <v>0</v>
      </c>
    </row>
    <row r="15" spans="1:22" ht="13.8">
      <c r="A15" s="145" t="s">
        <v>16</v>
      </c>
      <c r="B15" s="151">
        <v>71</v>
      </c>
      <c r="C15" s="151">
        <v>0</v>
      </c>
      <c r="D15" s="151">
        <v>40</v>
      </c>
      <c r="E15" s="151">
        <v>2</v>
      </c>
      <c r="F15" s="151">
        <v>38</v>
      </c>
      <c r="G15" s="151">
        <v>0</v>
      </c>
      <c r="H15" s="152">
        <v>6.0180000000000007</v>
      </c>
      <c r="I15" s="152">
        <v>5.9329999999999998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2">
        <v>65.376999999999995</v>
      </c>
      <c r="P15" s="152">
        <v>0</v>
      </c>
      <c r="Q15" s="151">
        <v>1</v>
      </c>
      <c r="R15" s="152">
        <v>65.376999999999995</v>
      </c>
      <c r="S15" s="151">
        <v>1</v>
      </c>
      <c r="T15" s="152">
        <v>65.376999999999995</v>
      </c>
      <c r="U15" s="151">
        <v>0</v>
      </c>
      <c r="V15" s="151">
        <v>0</v>
      </c>
    </row>
    <row r="16" spans="1:22" ht="13.8">
      <c r="A16" s="145" t="s">
        <v>17</v>
      </c>
      <c r="B16" s="151">
        <v>40</v>
      </c>
      <c r="C16" s="151">
        <v>0</v>
      </c>
      <c r="D16" s="151">
        <v>30</v>
      </c>
      <c r="E16" s="151">
        <v>0</v>
      </c>
      <c r="F16" s="151">
        <v>28</v>
      </c>
      <c r="G16" s="151">
        <v>0</v>
      </c>
      <c r="H16" s="152">
        <v>8.423</v>
      </c>
      <c r="I16" s="152">
        <v>8.423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2">
        <v>20.901</v>
      </c>
      <c r="P16" s="152">
        <v>0</v>
      </c>
      <c r="Q16" s="151">
        <v>4</v>
      </c>
      <c r="R16" s="152">
        <v>20.901</v>
      </c>
      <c r="S16" s="151">
        <v>4</v>
      </c>
      <c r="T16" s="152">
        <v>13.981999999999999</v>
      </c>
      <c r="U16" s="151">
        <v>3</v>
      </c>
      <c r="V16" s="151">
        <v>0</v>
      </c>
    </row>
    <row r="17" spans="1:22" ht="13.8">
      <c r="A17" s="145" t="s">
        <v>18</v>
      </c>
      <c r="B17" s="151">
        <v>110</v>
      </c>
      <c r="C17" s="151">
        <v>0</v>
      </c>
      <c r="D17" s="151">
        <v>80</v>
      </c>
      <c r="E17" s="151">
        <v>2</v>
      </c>
      <c r="F17" s="151">
        <v>78</v>
      </c>
      <c r="G17" s="151">
        <v>0</v>
      </c>
      <c r="H17" s="152">
        <v>14.194999999999999</v>
      </c>
      <c r="I17" s="152">
        <v>15.113</v>
      </c>
      <c r="J17" s="151">
        <v>3</v>
      </c>
      <c r="K17" s="151">
        <v>3</v>
      </c>
      <c r="L17" s="151">
        <v>0</v>
      </c>
      <c r="M17" s="151">
        <v>3</v>
      </c>
      <c r="N17" s="151">
        <v>0</v>
      </c>
      <c r="O17" s="152">
        <v>638.53</v>
      </c>
      <c r="P17" s="152">
        <v>0</v>
      </c>
      <c r="Q17" s="151">
        <v>15</v>
      </c>
      <c r="R17" s="152">
        <v>638.53</v>
      </c>
      <c r="S17" s="151">
        <v>14</v>
      </c>
      <c r="T17" s="152">
        <v>212.63499999999999</v>
      </c>
      <c r="U17" s="151">
        <v>0</v>
      </c>
      <c r="V17" s="151">
        <v>0</v>
      </c>
    </row>
    <row r="18" spans="1:22" ht="13.8">
      <c r="A18" s="145" t="s">
        <v>19</v>
      </c>
      <c r="B18" s="146">
        <v>70</v>
      </c>
      <c r="C18" s="146">
        <v>0</v>
      </c>
      <c r="D18" s="146">
        <v>59</v>
      </c>
      <c r="E18" s="146">
        <v>0</v>
      </c>
      <c r="F18" s="146">
        <v>50</v>
      </c>
      <c r="G18" s="146">
        <v>0</v>
      </c>
      <c r="H18" s="153">
        <v>9.3330000000000002</v>
      </c>
      <c r="I18" s="153">
        <v>8.2620000000000005</v>
      </c>
      <c r="J18" s="146">
        <v>1</v>
      </c>
      <c r="K18" s="146">
        <v>0</v>
      </c>
      <c r="L18" s="146">
        <v>1</v>
      </c>
      <c r="M18" s="146">
        <v>1</v>
      </c>
      <c r="N18" s="146">
        <v>0</v>
      </c>
      <c r="O18" s="146">
        <v>1421.65</v>
      </c>
      <c r="P18" s="146">
        <v>0</v>
      </c>
      <c r="Q18" s="146">
        <v>4</v>
      </c>
      <c r="R18" s="152">
        <v>1421.65</v>
      </c>
      <c r="S18" s="146">
        <v>2</v>
      </c>
      <c r="T18" s="146">
        <v>13.872</v>
      </c>
      <c r="U18" s="146">
        <v>1</v>
      </c>
      <c r="V18" s="146">
        <v>0</v>
      </c>
    </row>
    <row r="19" spans="1:22" ht="13.8">
      <c r="A19" s="134" t="s">
        <v>20</v>
      </c>
      <c r="B19" s="151">
        <v>98</v>
      </c>
      <c r="C19" s="151">
        <v>0</v>
      </c>
      <c r="D19" s="151">
        <v>80</v>
      </c>
      <c r="E19" s="151">
        <v>0</v>
      </c>
      <c r="F19" s="151">
        <v>80</v>
      </c>
      <c r="G19" s="151">
        <v>0</v>
      </c>
      <c r="H19" s="152">
        <v>13.277000000000001</v>
      </c>
      <c r="I19" s="152">
        <v>14.823999999999998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2">
        <v>230.33600000000001</v>
      </c>
      <c r="P19" s="152">
        <v>0</v>
      </c>
      <c r="Q19" s="151">
        <v>26</v>
      </c>
      <c r="R19" s="152">
        <v>230.33600000000001</v>
      </c>
      <c r="S19" s="151">
        <v>20</v>
      </c>
      <c r="T19" s="152">
        <v>218.88799999999998</v>
      </c>
      <c r="U19" s="151">
        <v>0</v>
      </c>
      <c r="V19" s="151">
        <v>0</v>
      </c>
    </row>
    <row r="20" spans="1:22" ht="13.8">
      <c r="A20" s="141" t="s">
        <v>39</v>
      </c>
      <c r="B20" s="146">
        <v>125</v>
      </c>
      <c r="C20" s="146">
        <v>0</v>
      </c>
      <c r="D20" s="146">
        <v>97</v>
      </c>
      <c r="E20" s="146">
        <v>2</v>
      </c>
      <c r="F20" s="146">
        <v>95</v>
      </c>
      <c r="G20" s="146">
        <v>0</v>
      </c>
      <c r="H20" s="146">
        <v>16.048000000000002</v>
      </c>
      <c r="I20" s="146">
        <v>10.659000000000001</v>
      </c>
      <c r="J20" s="146">
        <v>3</v>
      </c>
      <c r="K20" s="146">
        <v>0</v>
      </c>
      <c r="L20" s="146">
        <v>3</v>
      </c>
      <c r="M20" s="146">
        <v>0</v>
      </c>
      <c r="N20" s="146">
        <v>3</v>
      </c>
      <c r="O20" s="146">
        <v>104377.73199999999</v>
      </c>
      <c r="P20" s="146">
        <v>0</v>
      </c>
      <c r="Q20" s="146">
        <v>14</v>
      </c>
      <c r="R20" s="146">
        <v>104377.73199999999</v>
      </c>
      <c r="S20" s="146">
        <v>11</v>
      </c>
      <c r="T20" s="146">
        <v>227.428</v>
      </c>
      <c r="U20" s="146">
        <v>0</v>
      </c>
      <c r="V20" s="146">
        <v>1</v>
      </c>
    </row>
    <row r="21" spans="1:22" ht="13.8">
      <c r="A21" s="140" t="s">
        <v>40</v>
      </c>
      <c r="B21" s="146">
        <v>103</v>
      </c>
      <c r="C21" s="146">
        <v>0</v>
      </c>
      <c r="D21" s="146">
        <v>70</v>
      </c>
      <c r="E21" s="146">
        <v>0</v>
      </c>
      <c r="F21" s="146">
        <v>69</v>
      </c>
      <c r="G21" s="146">
        <v>0</v>
      </c>
      <c r="H21" s="146">
        <v>27.455000000000002</v>
      </c>
      <c r="I21" s="146">
        <v>21.521999999999998</v>
      </c>
      <c r="J21" s="146">
        <v>4</v>
      </c>
      <c r="K21" s="146">
        <v>2</v>
      </c>
      <c r="L21" s="146">
        <v>2</v>
      </c>
      <c r="M21" s="146">
        <v>0</v>
      </c>
      <c r="N21" s="146">
        <v>0</v>
      </c>
      <c r="O21" s="146">
        <v>38.646000000000001</v>
      </c>
      <c r="P21" s="146">
        <v>0</v>
      </c>
      <c r="Q21" s="146">
        <v>5</v>
      </c>
      <c r="R21" s="146">
        <v>38.646000000000001</v>
      </c>
      <c r="S21" s="146">
        <v>2</v>
      </c>
      <c r="T21" s="146">
        <v>4.6479999999999997</v>
      </c>
      <c r="U21" s="146">
        <v>1</v>
      </c>
      <c r="V21" s="146">
        <v>0</v>
      </c>
    </row>
    <row r="22" spans="1:22" ht="13.8">
      <c r="A22" s="139" t="s">
        <v>41</v>
      </c>
      <c r="B22" s="146">
        <v>95</v>
      </c>
      <c r="C22" s="146">
        <v>0</v>
      </c>
      <c r="D22" s="146">
        <v>54</v>
      </c>
      <c r="E22" s="146">
        <v>2</v>
      </c>
      <c r="F22" s="146">
        <v>48</v>
      </c>
      <c r="G22" s="146">
        <v>0</v>
      </c>
      <c r="H22" s="146">
        <v>9.7070000000000007</v>
      </c>
      <c r="I22" s="146">
        <v>27.352999999999998</v>
      </c>
      <c r="J22" s="146">
        <v>1</v>
      </c>
      <c r="K22" s="146">
        <v>0</v>
      </c>
      <c r="L22" s="146">
        <v>1</v>
      </c>
      <c r="M22" s="146">
        <v>1</v>
      </c>
      <c r="N22" s="146">
        <v>0</v>
      </c>
      <c r="O22" s="146">
        <v>156.07599999999999</v>
      </c>
      <c r="P22" s="146">
        <v>0</v>
      </c>
      <c r="Q22" s="146">
        <v>3</v>
      </c>
      <c r="R22" s="146">
        <v>156.07599999999999</v>
      </c>
      <c r="S22" s="146">
        <v>2</v>
      </c>
      <c r="T22" s="146">
        <v>151.24099999999999</v>
      </c>
      <c r="U22" s="146">
        <v>0</v>
      </c>
      <c r="V22" s="146">
        <v>0</v>
      </c>
    </row>
    <row r="23" spans="1:22" ht="13.8">
      <c r="A23" s="138" t="s">
        <v>42</v>
      </c>
      <c r="B23" s="146">
        <v>91</v>
      </c>
      <c r="C23" s="146">
        <v>0</v>
      </c>
      <c r="D23" s="146">
        <v>40</v>
      </c>
      <c r="E23" s="146">
        <v>0</v>
      </c>
      <c r="F23" s="146">
        <v>40</v>
      </c>
      <c r="G23" s="146">
        <v>0</v>
      </c>
      <c r="H23" s="146">
        <v>9.282</v>
      </c>
      <c r="I23" s="146">
        <v>9.282</v>
      </c>
      <c r="J23" s="146">
        <v>0</v>
      </c>
      <c r="K23" s="146">
        <v>0</v>
      </c>
      <c r="L23" s="146">
        <v>0</v>
      </c>
      <c r="M23" s="146">
        <v>0</v>
      </c>
      <c r="N23" s="146">
        <v>0</v>
      </c>
      <c r="O23" s="146">
        <v>4.048</v>
      </c>
      <c r="P23" s="146">
        <v>0</v>
      </c>
      <c r="Q23" s="146">
        <v>1</v>
      </c>
      <c r="R23" s="146">
        <v>4.048</v>
      </c>
      <c r="S23" s="146">
        <v>1</v>
      </c>
      <c r="T23" s="146">
        <v>4.048</v>
      </c>
      <c r="U23" s="146">
        <v>0</v>
      </c>
      <c r="V23" s="146">
        <v>0</v>
      </c>
    </row>
    <row r="24" spans="1:22" ht="27.6">
      <c r="A24" s="157" t="s">
        <v>63</v>
      </c>
      <c r="B24" s="146">
        <v>204</v>
      </c>
      <c r="C24" s="146">
        <v>2</v>
      </c>
      <c r="D24" s="146">
        <v>221</v>
      </c>
      <c r="E24" s="146">
        <v>0</v>
      </c>
      <c r="F24" s="146">
        <v>205</v>
      </c>
      <c r="G24" s="146">
        <v>0</v>
      </c>
      <c r="H24" s="146">
        <v>34.068000000000005</v>
      </c>
      <c r="I24" s="146">
        <v>30.599999999999998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711.197</v>
      </c>
      <c r="P24" s="146">
        <v>0</v>
      </c>
      <c r="Q24" s="146">
        <v>46</v>
      </c>
      <c r="R24" s="146">
        <v>711.197</v>
      </c>
      <c r="S24" s="146">
        <v>46</v>
      </c>
      <c r="T24" s="146">
        <v>700.84699999999998</v>
      </c>
      <c r="U24" s="146">
        <v>0</v>
      </c>
      <c r="V24" s="146">
        <v>1</v>
      </c>
    </row>
    <row r="25" spans="1:22" ht="27.6">
      <c r="A25" s="157" t="s">
        <v>64</v>
      </c>
      <c r="B25" s="146">
        <v>73</v>
      </c>
      <c r="C25" s="146">
        <v>1</v>
      </c>
      <c r="D25" s="146">
        <v>90</v>
      </c>
      <c r="E25" s="146">
        <v>1</v>
      </c>
      <c r="F25" s="146">
        <v>86</v>
      </c>
      <c r="G25" s="146">
        <v>0</v>
      </c>
      <c r="H25" s="146">
        <v>11.712999999999999</v>
      </c>
      <c r="I25" s="146">
        <v>10.778</v>
      </c>
      <c r="J25" s="146">
        <v>16</v>
      </c>
      <c r="K25" s="146">
        <v>15</v>
      </c>
      <c r="L25" s="146">
        <v>1</v>
      </c>
      <c r="M25" s="146">
        <v>1</v>
      </c>
      <c r="N25" s="146">
        <v>0</v>
      </c>
      <c r="O25" s="146">
        <v>78.733999999999995</v>
      </c>
      <c r="P25" s="146">
        <v>0</v>
      </c>
      <c r="Q25" s="146">
        <v>2</v>
      </c>
      <c r="R25" s="146">
        <v>78.733999999999995</v>
      </c>
      <c r="S25" s="146">
        <v>3</v>
      </c>
      <c r="T25" s="146">
        <v>146.49600000000001</v>
      </c>
      <c r="U25" s="146">
        <v>0</v>
      </c>
      <c r="V25" s="146">
        <v>0</v>
      </c>
    </row>
    <row r="26" spans="1:22" ht="27.6">
      <c r="A26" s="157" t="s">
        <v>65</v>
      </c>
      <c r="B26" s="146">
        <v>114</v>
      </c>
      <c r="C26" s="146">
        <v>0</v>
      </c>
      <c r="D26" s="146">
        <v>67</v>
      </c>
      <c r="E26" s="146">
        <v>2</v>
      </c>
      <c r="F26" s="146">
        <v>64</v>
      </c>
      <c r="G26" s="146">
        <v>0</v>
      </c>
      <c r="H26" s="146">
        <v>13.888999999999999</v>
      </c>
      <c r="I26" s="146">
        <v>11.763999999999999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30.175999999999998</v>
      </c>
      <c r="P26" s="146">
        <v>0</v>
      </c>
      <c r="Q26" s="146">
        <v>1</v>
      </c>
      <c r="R26" s="146">
        <v>30.175999999999998</v>
      </c>
      <c r="S26" s="146">
        <v>0</v>
      </c>
      <c r="T26" s="146">
        <v>0</v>
      </c>
      <c r="U26" s="146">
        <v>0</v>
      </c>
      <c r="V26" s="146">
        <v>0</v>
      </c>
    </row>
    <row r="27" spans="1:22" ht="13.8">
      <c r="A27" s="144" t="s">
        <v>43</v>
      </c>
      <c r="B27" s="154">
        <v>0</v>
      </c>
      <c r="C27" s="154">
        <v>0</v>
      </c>
      <c r="D27" s="154">
        <v>0</v>
      </c>
      <c r="E27" s="154">
        <v>0</v>
      </c>
      <c r="F27" s="154">
        <v>0</v>
      </c>
      <c r="G27" s="154">
        <v>0</v>
      </c>
      <c r="H27" s="154">
        <v>0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154">
        <v>0</v>
      </c>
    </row>
  </sheetData>
  <mergeCells count="12">
    <mergeCell ref="J4:M5"/>
    <mergeCell ref="A4:A6"/>
    <mergeCell ref="B4:C5"/>
    <mergeCell ref="D4:E5"/>
    <mergeCell ref="F4:G5"/>
    <mergeCell ref="H4:I5"/>
    <mergeCell ref="N4:N6"/>
    <mergeCell ref="O4:P5"/>
    <mergeCell ref="Q4:T4"/>
    <mergeCell ref="U4:V5"/>
    <mergeCell ref="Q5:R5"/>
    <mergeCell ref="S5:T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V27"/>
  <sheetViews>
    <sheetView workbookViewId="0">
      <selection activeCell="B27" sqref="B27:V27"/>
    </sheetView>
  </sheetViews>
  <sheetFormatPr defaultRowHeight="13.2"/>
  <cols>
    <col min="1" max="1" width="33.44140625" customWidth="1"/>
  </cols>
  <sheetData>
    <row r="2" spans="1:22" ht="15.6">
      <c r="A2" s="156" t="s">
        <v>55</v>
      </c>
    </row>
    <row r="4" spans="1:22" ht="12.75" customHeight="1">
      <c r="A4" s="189" t="s">
        <v>25</v>
      </c>
      <c r="B4" s="219" t="s">
        <v>22</v>
      </c>
      <c r="C4" s="221"/>
      <c r="D4" s="225" t="s">
        <v>12</v>
      </c>
      <c r="E4" s="226"/>
      <c r="F4" s="229" t="s">
        <v>35</v>
      </c>
      <c r="G4" s="230"/>
      <c r="H4" s="233" t="s">
        <v>3</v>
      </c>
      <c r="I4" s="234"/>
      <c r="J4" s="219" t="s">
        <v>6</v>
      </c>
      <c r="K4" s="220"/>
      <c r="L4" s="220"/>
      <c r="M4" s="221"/>
      <c r="N4" s="203" t="s">
        <v>29</v>
      </c>
      <c r="O4" s="206" t="s">
        <v>31</v>
      </c>
      <c r="P4" s="207"/>
      <c r="Q4" s="210" t="s">
        <v>23</v>
      </c>
      <c r="R4" s="211"/>
      <c r="S4" s="211"/>
      <c r="T4" s="212"/>
      <c r="U4" s="213" t="s">
        <v>33</v>
      </c>
      <c r="V4" s="214"/>
    </row>
    <row r="5" spans="1:22" ht="12.75" customHeight="1">
      <c r="A5" s="190"/>
      <c r="B5" s="222"/>
      <c r="C5" s="224"/>
      <c r="D5" s="227"/>
      <c r="E5" s="228"/>
      <c r="F5" s="231"/>
      <c r="G5" s="232"/>
      <c r="H5" s="235"/>
      <c r="I5" s="236"/>
      <c r="J5" s="222"/>
      <c r="K5" s="223"/>
      <c r="L5" s="223"/>
      <c r="M5" s="224"/>
      <c r="N5" s="204"/>
      <c r="O5" s="208"/>
      <c r="P5" s="209"/>
      <c r="Q5" s="217" t="s">
        <v>24</v>
      </c>
      <c r="R5" s="218"/>
      <c r="S5" s="217" t="s">
        <v>5</v>
      </c>
      <c r="T5" s="218"/>
      <c r="U5" s="215"/>
      <c r="V5" s="216"/>
    </row>
    <row r="6" spans="1:22" ht="72.599999999999994">
      <c r="A6" s="191"/>
      <c r="B6" s="64" t="s">
        <v>1</v>
      </c>
      <c r="C6" s="49" t="s">
        <v>2</v>
      </c>
      <c r="D6" s="12" t="s">
        <v>1</v>
      </c>
      <c r="E6" s="50" t="s">
        <v>11</v>
      </c>
      <c r="F6" s="59" t="s">
        <v>27</v>
      </c>
      <c r="G6" s="50" t="s">
        <v>28</v>
      </c>
      <c r="H6" s="13" t="s">
        <v>4</v>
      </c>
      <c r="I6" s="13" t="s">
        <v>5</v>
      </c>
      <c r="J6" s="60" t="s">
        <v>1</v>
      </c>
      <c r="K6" s="58" t="s">
        <v>26</v>
      </c>
      <c r="L6" s="61" t="s">
        <v>37</v>
      </c>
      <c r="M6" s="62" t="s">
        <v>30</v>
      </c>
      <c r="N6" s="205"/>
      <c r="O6" s="67" t="s">
        <v>27</v>
      </c>
      <c r="P6" s="72" t="s">
        <v>32</v>
      </c>
      <c r="Q6" s="47" t="s">
        <v>7</v>
      </c>
      <c r="R6" s="78" t="s">
        <v>8</v>
      </c>
      <c r="S6" s="47" t="s">
        <v>7</v>
      </c>
      <c r="T6" s="74" t="s">
        <v>8</v>
      </c>
      <c r="U6" s="65" t="s">
        <v>38</v>
      </c>
      <c r="V6" s="66" t="s">
        <v>34</v>
      </c>
    </row>
    <row r="7" spans="1:22">
      <c r="A7" s="52">
        <v>2</v>
      </c>
      <c r="B7" s="52">
        <v>3</v>
      </c>
      <c r="C7" s="52">
        <v>4</v>
      </c>
      <c r="D7" s="52">
        <v>5</v>
      </c>
      <c r="E7" s="52">
        <v>6</v>
      </c>
      <c r="F7" s="52">
        <v>7</v>
      </c>
      <c r="G7" s="52">
        <v>8</v>
      </c>
      <c r="H7" s="53">
        <v>9</v>
      </c>
      <c r="I7" s="54">
        <v>10</v>
      </c>
      <c r="J7" s="54">
        <v>11</v>
      </c>
      <c r="K7" s="54">
        <v>12</v>
      </c>
      <c r="L7" s="54">
        <v>13</v>
      </c>
      <c r="M7" s="54">
        <v>14</v>
      </c>
      <c r="N7" s="55">
        <v>15</v>
      </c>
      <c r="O7" s="68">
        <v>16</v>
      </c>
      <c r="P7" s="73">
        <v>17</v>
      </c>
      <c r="Q7" s="56">
        <v>18</v>
      </c>
      <c r="R7" s="75">
        <v>19</v>
      </c>
      <c r="S7" s="53">
        <v>20</v>
      </c>
      <c r="T7" s="75">
        <v>21</v>
      </c>
      <c r="U7" s="52">
        <v>22</v>
      </c>
      <c r="V7" s="52">
        <v>23</v>
      </c>
    </row>
    <row r="8" spans="1:22" ht="13.8">
      <c r="A8" s="136"/>
      <c r="B8" s="135">
        <f t="shared" ref="B8:V8" si="0">SUM(B9:B27)</f>
        <v>1315</v>
      </c>
      <c r="C8" s="135">
        <f t="shared" si="0"/>
        <v>4</v>
      </c>
      <c r="D8" s="135">
        <f t="shared" si="0"/>
        <v>276</v>
      </c>
      <c r="E8" s="135">
        <f t="shared" si="0"/>
        <v>4</v>
      </c>
      <c r="F8" s="135">
        <f t="shared" si="0"/>
        <v>235</v>
      </c>
      <c r="G8" s="135">
        <f t="shared" si="0"/>
        <v>0</v>
      </c>
      <c r="H8" s="142">
        <f t="shared" si="0"/>
        <v>114.491</v>
      </c>
      <c r="I8" s="142">
        <f t="shared" si="0"/>
        <v>96.675000000000011</v>
      </c>
      <c r="J8" s="135">
        <f t="shared" si="0"/>
        <v>34</v>
      </c>
      <c r="K8" s="135">
        <f t="shared" si="0"/>
        <v>9</v>
      </c>
      <c r="L8" s="135">
        <f t="shared" si="0"/>
        <v>25</v>
      </c>
      <c r="M8" s="135">
        <f t="shared" si="0"/>
        <v>10</v>
      </c>
      <c r="N8" s="135">
        <f t="shared" si="0"/>
        <v>10</v>
      </c>
      <c r="O8" s="142">
        <f t="shared" si="0"/>
        <v>94305.457059999986</v>
      </c>
      <c r="P8" s="142">
        <f t="shared" si="0"/>
        <v>24730.459000000003</v>
      </c>
      <c r="Q8" s="135">
        <f t="shared" si="0"/>
        <v>83</v>
      </c>
      <c r="R8" s="142">
        <f t="shared" si="0"/>
        <v>68201.365059999996</v>
      </c>
      <c r="S8" s="135">
        <f t="shared" si="0"/>
        <v>38</v>
      </c>
      <c r="T8" s="142">
        <f t="shared" si="0"/>
        <v>1905.5669999999998</v>
      </c>
      <c r="U8" s="135">
        <f t="shared" si="0"/>
        <v>0</v>
      </c>
      <c r="V8" s="135">
        <f t="shared" si="0"/>
        <v>0</v>
      </c>
    </row>
    <row r="9" spans="1:22" ht="13.8">
      <c r="A9" s="133" t="s">
        <v>21</v>
      </c>
      <c r="B9" s="155">
        <v>53</v>
      </c>
      <c r="C9" s="155">
        <v>0</v>
      </c>
      <c r="D9" s="155">
        <v>2</v>
      </c>
      <c r="E9" s="155">
        <v>0</v>
      </c>
      <c r="F9" s="155">
        <v>2</v>
      </c>
      <c r="G9" s="155">
        <v>0</v>
      </c>
      <c r="H9" s="155">
        <v>1.36</v>
      </c>
      <c r="I9" s="155">
        <v>0.34</v>
      </c>
      <c r="J9" s="155">
        <v>1</v>
      </c>
      <c r="K9" s="155">
        <v>0</v>
      </c>
      <c r="L9" s="155">
        <v>1</v>
      </c>
      <c r="M9" s="155">
        <v>1</v>
      </c>
      <c r="N9" s="155">
        <v>1</v>
      </c>
      <c r="O9" s="155">
        <v>12.569000000000001</v>
      </c>
      <c r="P9" s="155">
        <v>0</v>
      </c>
      <c r="Q9" s="155">
        <v>1</v>
      </c>
      <c r="R9" s="155">
        <v>12.569000000000001</v>
      </c>
      <c r="S9" s="155">
        <v>1</v>
      </c>
      <c r="T9" s="155">
        <v>2.0659999999999998</v>
      </c>
      <c r="U9" s="155">
        <v>0</v>
      </c>
      <c r="V9" s="155">
        <v>0</v>
      </c>
    </row>
    <row r="10" spans="1:22" ht="13.8">
      <c r="A10" s="145" t="s">
        <v>13</v>
      </c>
      <c r="B10" s="147">
        <v>87</v>
      </c>
      <c r="C10" s="147">
        <v>0</v>
      </c>
      <c r="D10" s="147">
        <v>10</v>
      </c>
      <c r="E10" s="147">
        <v>0</v>
      </c>
      <c r="F10" s="147">
        <v>10</v>
      </c>
      <c r="G10" s="147">
        <v>0</v>
      </c>
      <c r="H10" s="147">
        <v>4.0289999999999999</v>
      </c>
      <c r="I10" s="147">
        <v>5.7969999999999997</v>
      </c>
      <c r="J10" s="147">
        <v>1</v>
      </c>
      <c r="K10" s="147">
        <v>0</v>
      </c>
      <c r="L10" s="147">
        <v>1</v>
      </c>
      <c r="M10" s="147">
        <v>0</v>
      </c>
      <c r="N10" s="147">
        <v>0</v>
      </c>
      <c r="O10" s="147">
        <v>107.455</v>
      </c>
      <c r="P10" s="147">
        <v>23.870999999999999</v>
      </c>
      <c r="Q10" s="147">
        <v>7</v>
      </c>
      <c r="R10" s="147">
        <v>83.584000000000003</v>
      </c>
      <c r="S10" s="147">
        <v>4</v>
      </c>
      <c r="T10" s="147">
        <v>110.70699999999999</v>
      </c>
      <c r="U10" s="147">
        <v>0</v>
      </c>
      <c r="V10" s="147">
        <v>0</v>
      </c>
    </row>
    <row r="11" spans="1:22" ht="13.8">
      <c r="A11" s="145" t="s">
        <v>36</v>
      </c>
      <c r="B11" s="148">
        <v>32</v>
      </c>
      <c r="C11" s="148">
        <v>0</v>
      </c>
      <c r="D11" s="148">
        <v>12</v>
      </c>
      <c r="E11" s="148">
        <v>0</v>
      </c>
      <c r="F11" s="148">
        <v>12</v>
      </c>
      <c r="G11" s="148">
        <v>0</v>
      </c>
      <c r="H11" s="149">
        <v>2.9750000000000001</v>
      </c>
      <c r="I11" s="149">
        <v>1.7000000000000002</v>
      </c>
      <c r="J11" s="148">
        <v>0</v>
      </c>
      <c r="K11" s="148">
        <v>0</v>
      </c>
      <c r="L11" s="148">
        <v>0</v>
      </c>
      <c r="M11" s="148">
        <v>0</v>
      </c>
      <c r="N11" s="148">
        <v>0</v>
      </c>
      <c r="O11" s="149">
        <v>77.637999999999991</v>
      </c>
      <c r="P11" s="149">
        <v>0</v>
      </c>
      <c r="Q11" s="148">
        <v>11</v>
      </c>
      <c r="R11" s="149">
        <v>77.637999999999991</v>
      </c>
      <c r="S11" s="148">
        <v>4</v>
      </c>
      <c r="T11" s="149">
        <v>0.19400000000000001</v>
      </c>
      <c r="U11" s="148">
        <v>0</v>
      </c>
      <c r="V11" s="148">
        <v>0</v>
      </c>
    </row>
    <row r="12" spans="1:22" ht="13.8">
      <c r="A12" s="145" t="s">
        <v>14</v>
      </c>
      <c r="B12" s="150">
        <v>104</v>
      </c>
      <c r="C12" s="150">
        <v>0</v>
      </c>
      <c r="D12" s="150">
        <v>2</v>
      </c>
      <c r="E12" s="150">
        <v>0</v>
      </c>
      <c r="F12" s="150">
        <v>2</v>
      </c>
      <c r="G12" s="150">
        <v>0</v>
      </c>
      <c r="H12" s="150">
        <v>0.76500000000000001</v>
      </c>
      <c r="I12" s="150">
        <v>0.76500000000000001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4.54</v>
      </c>
      <c r="P12" s="150">
        <v>0</v>
      </c>
      <c r="Q12" s="150">
        <v>1</v>
      </c>
      <c r="R12" s="150">
        <v>4.54</v>
      </c>
      <c r="S12" s="150">
        <v>0</v>
      </c>
      <c r="T12" s="150">
        <v>0</v>
      </c>
      <c r="U12" s="150">
        <v>0</v>
      </c>
      <c r="V12" s="150">
        <v>0</v>
      </c>
    </row>
    <row r="13" spans="1:22" ht="13.8">
      <c r="A13" s="145" t="s">
        <v>9</v>
      </c>
      <c r="B13" s="151">
        <v>27</v>
      </c>
      <c r="C13" s="151">
        <v>0</v>
      </c>
      <c r="D13" s="151">
        <v>2</v>
      </c>
      <c r="E13" s="151">
        <v>0</v>
      </c>
      <c r="F13" s="151">
        <v>2</v>
      </c>
      <c r="G13" s="151">
        <v>0</v>
      </c>
      <c r="H13" s="152">
        <v>1.734</v>
      </c>
      <c r="I13" s="152">
        <v>1.734</v>
      </c>
      <c r="J13" s="151">
        <v>1</v>
      </c>
      <c r="K13" s="151">
        <v>0</v>
      </c>
      <c r="L13" s="151">
        <v>1</v>
      </c>
      <c r="M13" s="151">
        <v>1</v>
      </c>
      <c r="N13" s="151">
        <v>1</v>
      </c>
      <c r="O13" s="152">
        <v>2398.0190000000002</v>
      </c>
      <c r="P13" s="152">
        <v>0</v>
      </c>
      <c r="Q13" s="151">
        <v>4</v>
      </c>
      <c r="R13" s="152">
        <v>2398.0190000000002</v>
      </c>
      <c r="S13" s="151">
        <v>1</v>
      </c>
      <c r="T13" s="152">
        <v>2.0339999999999998</v>
      </c>
      <c r="U13" s="151">
        <v>0</v>
      </c>
      <c r="V13" s="151">
        <v>0</v>
      </c>
    </row>
    <row r="14" spans="1:22" ht="13.8">
      <c r="A14" s="145" t="s">
        <v>15</v>
      </c>
      <c r="B14" s="146">
        <v>81</v>
      </c>
      <c r="C14" s="146">
        <v>1</v>
      </c>
      <c r="D14" s="146">
        <v>74</v>
      </c>
      <c r="E14" s="146">
        <v>2</v>
      </c>
      <c r="F14" s="146">
        <v>39</v>
      </c>
      <c r="G14" s="146">
        <v>0</v>
      </c>
      <c r="H14" s="152">
        <v>21.148</v>
      </c>
      <c r="I14" s="152">
        <v>19.277999999999999</v>
      </c>
      <c r="J14" s="146">
        <v>1</v>
      </c>
      <c r="K14" s="146">
        <v>1</v>
      </c>
      <c r="L14" s="146">
        <v>0</v>
      </c>
      <c r="M14" s="146">
        <v>1</v>
      </c>
      <c r="N14" s="146"/>
      <c r="O14" s="152">
        <v>81.736999999999995</v>
      </c>
      <c r="P14" s="152">
        <v>0</v>
      </c>
      <c r="Q14" s="146">
        <v>7</v>
      </c>
      <c r="R14" s="152">
        <v>81.736999999999995</v>
      </c>
      <c r="S14" s="146">
        <v>3</v>
      </c>
      <c r="T14" s="152">
        <v>1.0880000000000001</v>
      </c>
      <c r="U14" s="146">
        <v>0</v>
      </c>
      <c r="V14" s="146">
        <v>0</v>
      </c>
    </row>
    <row r="15" spans="1:22" ht="13.8">
      <c r="A15" s="145" t="s">
        <v>16</v>
      </c>
      <c r="B15" s="151">
        <v>45</v>
      </c>
      <c r="C15" s="151">
        <v>0</v>
      </c>
      <c r="D15" s="151">
        <v>14</v>
      </c>
      <c r="E15" s="151">
        <v>0</v>
      </c>
      <c r="F15" s="151">
        <v>14</v>
      </c>
      <c r="G15" s="151">
        <v>0</v>
      </c>
      <c r="H15" s="152">
        <v>5.3719999999999999</v>
      </c>
      <c r="I15" s="152">
        <v>5.7119999999999997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2">
        <v>1.0740000000000001</v>
      </c>
      <c r="P15" s="152">
        <v>1.0740000000000001</v>
      </c>
      <c r="Q15" s="151">
        <v>0</v>
      </c>
      <c r="R15" s="152">
        <v>0</v>
      </c>
      <c r="S15" s="151">
        <v>3</v>
      </c>
      <c r="T15" s="152">
        <v>1.829</v>
      </c>
      <c r="U15" s="151">
        <v>0</v>
      </c>
      <c r="V15" s="151">
        <v>0</v>
      </c>
    </row>
    <row r="16" spans="1:22" ht="13.8">
      <c r="A16" s="145" t="s">
        <v>17</v>
      </c>
      <c r="B16" s="151">
        <v>21</v>
      </c>
      <c r="C16" s="151">
        <v>0</v>
      </c>
      <c r="D16" s="151">
        <v>9</v>
      </c>
      <c r="E16" s="151">
        <v>0</v>
      </c>
      <c r="F16" s="151">
        <v>9</v>
      </c>
      <c r="G16" s="151">
        <v>0</v>
      </c>
      <c r="H16" s="152">
        <v>6.83</v>
      </c>
      <c r="I16" s="152">
        <v>6.0650000000000004</v>
      </c>
      <c r="J16" s="151">
        <v>0</v>
      </c>
      <c r="K16" s="151">
        <v>0</v>
      </c>
      <c r="L16" s="151">
        <v>0</v>
      </c>
      <c r="M16" s="151">
        <v>0</v>
      </c>
      <c r="N16" s="151">
        <v>3</v>
      </c>
      <c r="O16" s="152">
        <v>622.98800000000006</v>
      </c>
      <c r="P16" s="152">
        <v>0</v>
      </c>
      <c r="Q16" s="151">
        <v>5</v>
      </c>
      <c r="R16" s="152">
        <v>622.98800000000006</v>
      </c>
      <c r="S16" s="151">
        <v>6</v>
      </c>
      <c r="T16" s="152">
        <v>48.465000000000003</v>
      </c>
      <c r="U16" s="151">
        <v>0</v>
      </c>
      <c r="V16" s="151">
        <v>0</v>
      </c>
    </row>
    <row r="17" spans="1:22" ht="13.8">
      <c r="A17" s="145" t="s">
        <v>18</v>
      </c>
      <c r="B17" s="151">
        <v>79</v>
      </c>
      <c r="C17" s="151">
        <v>0</v>
      </c>
      <c r="D17" s="151">
        <v>33</v>
      </c>
      <c r="E17" s="151">
        <v>0</v>
      </c>
      <c r="F17" s="151">
        <v>33</v>
      </c>
      <c r="G17" s="151">
        <v>0</v>
      </c>
      <c r="H17" s="152">
        <v>8.7719999999999985</v>
      </c>
      <c r="I17" s="152">
        <v>8.1769999999999996</v>
      </c>
      <c r="J17" s="151">
        <v>1</v>
      </c>
      <c r="K17" s="151">
        <v>0</v>
      </c>
      <c r="L17" s="151">
        <v>1</v>
      </c>
      <c r="M17" s="151">
        <v>1</v>
      </c>
      <c r="N17" s="151">
        <v>1</v>
      </c>
      <c r="O17" s="152">
        <v>4408.3590000000004</v>
      </c>
      <c r="P17" s="152">
        <v>0</v>
      </c>
      <c r="Q17" s="151">
        <v>8</v>
      </c>
      <c r="R17" s="152">
        <v>4408.3590000000004</v>
      </c>
      <c r="S17" s="151">
        <v>3</v>
      </c>
      <c r="T17" s="152">
        <v>1711.8949999999998</v>
      </c>
      <c r="U17" s="151">
        <v>0</v>
      </c>
      <c r="V17" s="151">
        <v>0</v>
      </c>
    </row>
    <row r="18" spans="1:22" ht="13.8">
      <c r="A18" s="145" t="s">
        <v>19</v>
      </c>
      <c r="B18" s="146">
        <v>114</v>
      </c>
      <c r="C18" s="146">
        <v>0</v>
      </c>
      <c r="D18" s="146">
        <v>26</v>
      </c>
      <c r="E18" s="146">
        <v>0</v>
      </c>
      <c r="F18" s="146">
        <v>26</v>
      </c>
      <c r="G18" s="146">
        <v>0</v>
      </c>
      <c r="H18" s="153">
        <v>9.18</v>
      </c>
      <c r="I18" s="153">
        <v>4.9809999999999999</v>
      </c>
      <c r="J18" s="146">
        <v>0</v>
      </c>
      <c r="K18" s="146">
        <v>0</v>
      </c>
      <c r="L18" s="146">
        <v>0</v>
      </c>
      <c r="M18" s="146">
        <v>0</v>
      </c>
      <c r="N18" s="146">
        <v>0</v>
      </c>
      <c r="O18" s="146">
        <v>217.77</v>
      </c>
      <c r="P18" s="146">
        <v>0</v>
      </c>
      <c r="Q18" s="146">
        <v>1</v>
      </c>
      <c r="R18" s="152">
        <v>217.77</v>
      </c>
      <c r="S18" s="146">
        <v>0</v>
      </c>
      <c r="T18" s="146">
        <v>0</v>
      </c>
      <c r="U18" s="146">
        <v>0</v>
      </c>
      <c r="V18" s="146">
        <v>0</v>
      </c>
    </row>
    <row r="19" spans="1:22" ht="13.8">
      <c r="A19" s="134" t="s">
        <v>20</v>
      </c>
      <c r="B19" s="151">
        <v>62</v>
      </c>
      <c r="C19" s="151">
        <v>0</v>
      </c>
      <c r="D19" s="151">
        <v>3</v>
      </c>
      <c r="E19" s="151">
        <v>0</v>
      </c>
      <c r="F19" s="151">
        <v>3</v>
      </c>
      <c r="G19" s="151">
        <v>0</v>
      </c>
      <c r="H19" s="152">
        <v>2.21</v>
      </c>
      <c r="I19" s="152">
        <v>2.21</v>
      </c>
      <c r="J19" s="151">
        <v>1</v>
      </c>
      <c r="K19" s="151">
        <v>1</v>
      </c>
      <c r="L19" s="151">
        <v>0</v>
      </c>
      <c r="M19" s="151">
        <v>1</v>
      </c>
      <c r="N19" s="151">
        <v>1</v>
      </c>
      <c r="O19" s="152">
        <v>19.262999999999998</v>
      </c>
      <c r="P19" s="152">
        <v>17.081</v>
      </c>
      <c r="Q19" s="151">
        <v>1</v>
      </c>
      <c r="R19" s="152">
        <v>2.1819999999999999</v>
      </c>
      <c r="S19" s="151">
        <v>0</v>
      </c>
      <c r="T19" s="152">
        <v>5.12</v>
      </c>
      <c r="U19" s="151">
        <v>0</v>
      </c>
      <c r="V19" s="151">
        <v>0</v>
      </c>
    </row>
    <row r="20" spans="1:22" ht="13.8">
      <c r="A20" s="141" t="s">
        <v>39</v>
      </c>
      <c r="B20" s="146">
        <v>102</v>
      </c>
      <c r="C20" s="146">
        <v>0</v>
      </c>
      <c r="D20" s="146">
        <v>26</v>
      </c>
      <c r="E20" s="146">
        <v>1</v>
      </c>
      <c r="F20" s="146">
        <v>25</v>
      </c>
      <c r="G20" s="146">
        <v>0</v>
      </c>
      <c r="H20" s="146">
        <v>8.7039999999999988</v>
      </c>
      <c r="I20" s="146">
        <v>5.7290000000000001</v>
      </c>
      <c r="J20" s="146">
        <v>2</v>
      </c>
      <c r="K20" s="146">
        <v>0</v>
      </c>
      <c r="L20" s="146">
        <v>2</v>
      </c>
      <c r="M20" s="146">
        <v>1</v>
      </c>
      <c r="N20" s="146">
        <v>0</v>
      </c>
      <c r="O20" s="146">
        <v>1157.5730599999999</v>
      </c>
      <c r="P20" s="146">
        <v>0</v>
      </c>
      <c r="Q20" s="146">
        <v>5</v>
      </c>
      <c r="R20" s="146">
        <v>23.457060000000002</v>
      </c>
      <c r="S20" s="146">
        <v>3</v>
      </c>
      <c r="T20" s="146">
        <v>3.0170000000000003</v>
      </c>
      <c r="U20" s="146">
        <v>0</v>
      </c>
      <c r="V20" s="146">
        <v>0</v>
      </c>
    </row>
    <row r="21" spans="1:22" ht="13.8">
      <c r="A21" s="140" t="s">
        <v>40</v>
      </c>
      <c r="B21" s="146">
        <v>79</v>
      </c>
      <c r="C21" s="146">
        <v>0</v>
      </c>
      <c r="D21" s="146">
        <v>11</v>
      </c>
      <c r="E21" s="146">
        <v>0</v>
      </c>
      <c r="F21" s="146">
        <v>11</v>
      </c>
      <c r="G21" s="146">
        <v>0</v>
      </c>
      <c r="H21" s="146">
        <v>9.52</v>
      </c>
      <c r="I21" s="146">
        <v>9.6900000000000013</v>
      </c>
      <c r="J21" s="146">
        <v>12</v>
      </c>
      <c r="K21" s="146">
        <v>5</v>
      </c>
      <c r="L21" s="146">
        <v>7</v>
      </c>
      <c r="M21" s="146">
        <v>2</v>
      </c>
      <c r="N21" s="146">
        <v>0</v>
      </c>
      <c r="O21" s="146">
        <v>39511.812999999995</v>
      </c>
      <c r="P21" s="146">
        <v>24258.931</v>
      </c>
      <c r="Q21" s="146">
        <v>10</v>
      </c>
      <c r="R21" s="146">
        <v>15252.882</v>
      </c>
      <c r="S21" s="146">
        <v>0</v>
      </c>
      <c r="T21" s="146">
        <v>0</v>
      </c>
      <c r="U21" s="146">
        <v>0</v>
      </c>
      <c r="V21" s="146">
        <v>0</v>
      </c>
    </row>
    <row r="22" spans="1:22" ht="13.8">
      <c r="A22" s="139" t="s">
        <v>41</v>
      </c>
      <c r="B22" s="146">
        <v>57</v>
      </c>
      <c r="C22" s="146">
        <v>0</v>
      </c>
      <c r="D22" s="146">
        <v>13</v>
      </c>
      <c r="E22" s="146">
        <v>0</v>
      </c>
      <c r="F22" s="146">
        <v>13</v>
      </c>
      <c r="G22" s="146">
        <v>0</v>
      </c>
      <c r="H22" s="146">
        <v>12.818000000000001</v>
      </c>
      <c r="I22" s="146">
        <v>6.4429999999999996</v>
      </c>
      <c r="J22" s="146">
        <v>2</v>
      </c>
      <c r="K22" s="146">
        <v>0</v>
      </c>
      <c r="L22" s="146">
        <v>2</v>
      </c>
      <c r="M22" s="146">
        <v>0</v>
      </c>
      <c r="N22" s="146">
        <v>0</v>
      </c>
      <c r="O22" s="146">
        <v>148.988</v>
      </c>
      <c r="P22" s="146">
        <v>137.81700000000001</v>
      </c>
      <c r="Q22" s="146">
        <v>3</v>
      </c>
      <c r="R22" s="146">
        <v>11.171000000000001</v>
      </c>
      <c r="S22" s="146">
        <v>3</v>
      </c>
      <c r="T22" s="146">
        <v>11.171000000000001</v>
      </c>
      <c r="U22" s="146">
        <v>0</v>
      </c>
      <c r="V22" s="146">
        <v>0</v>
      </c>
    </row>
    <row r="23" spans="1:22" ht="13.8">
      <c r="A23" s="138" t="s">
        <v>42</v>
      </c>
      <c r="B23" s="146">
        <v>49</v>
      </c>
      <c r="C23" s="146">
        <v>0</v>
      </c>
      <c r="D23" s="146">
        <v>15</v>
      </c>
      <c r="E23" s="146">
        <v>0</v>
      </c>
      <c r="F23" s="146">
        <v>15</v>
      </c>
      <c r="G23" s="146">
        <v>0</v>
      </c>
      <c r="H23" s="146">
        <v>7.0039999999999996</v>
      </c>
      <c r="I23" s="146">
        <v>7.0039999999999996</v>
      </c>
      <c r="J23" s="146">
        <v>0</v>
      </c>
      <c r="K23" s="146">
        <v>0</v>
      </c>
      <c r="L23" s="146">
        <v>0</v>
      </c>
      <c r="M23" s="146">
        <v>0</v>
      </c>
      <c r="N23" s="146">
        <v>0</v>
      </c>
      <c r="O23" s="146">
        <v>0.64200000000000002</v>
      </c>
      <c r="P23" s="146">
        <v>0</v>
      </c>
      <c r="Q23" s="146">
        <v>1</v>
      </c>
      <c r="R23" s="146">
        <v>0.64200000000000002</v>
      </c>
      <c r="S23" s="146">
        <v>1</v>
      </c>
      <c r="T23" s="146">
        <v>0.64200000000000002</v>
      </c>
      <c r="U23" s="146">
        <v>0</v>
      </c>
      <c r="V23" s="146">
        <v>0</v>
      </c>
    </row>
    <row r="24" spans="1:22" ht="27.6">
      <c r="A24" s="157" t="s">
        <v>63</v>
      </c>
      <c r="B24" s="146">
        <v>211</v>
      </c>
      <c r="C24" s="146">
        <v>2</v>
      </c>
      <c r="D24" s="146">
        <v>15</v>
      </c>
      <c r="E24" s="146">
        <v>0</v>
      </c>
      <c r="F24" s="146">
        <v>11</v>
      </c>
      <c r="G24" s="146">
        <v>0</v>
      </c>
      <c r="H24" s="146">
        <v>6.1199999999999992</v>
      </c>
      <c r="I24" s="146">
        <v>6.1199999999999992</v>
      </c>
      <c r="J24" s="146">
        <v>8</v>
      </c>
      <c r="K24" s="146">
        <v>2</v>
      </c>
      <c r="L24" s="146">
        <v>6</v>
      </c>
      <c r="M24" s="146">
        <v>1</v>
      </c>
      <c r="N24" s="146">
        <v>0</v>
      </c>
      <c r="O24" s="146">
        <v>4910.7809999999999</v>
      </c>
      <c r="P24" s="146">
        <v>291.685</v>
      </c>
      <c r="Q24" s="146">
        <v>12</v>
      </c>
      <c r="R24" s="146">
        <v>4619.0960000000005</v>
      </c>
      <c r="S24" s="146">
        <v>6</v>
      </c>
      <c r="T24" s="146">
        <v>7.3389999999999995</v>
      </c>
      <c r="U24" s="146">
        <v>0</v>
      </c>
      <c r="V24" s="146">
        <v>0</v>
      </c>
    </row>
    <row r="25" spans="1:22" ht="27.6">
      <c r="A25" s="157" t="s">
        <v>64</v>
      </c>
      <c r="B25" s="146">
        <v>46</v>
      </c>
      <c r="C25" s="146">
        <v>0</v>
      </c>
      <c r="D25" s="146">
        <v>3</v>
      </c>
      <c r="E25" s="146">
        <v>0</v>
      </c>
      <c r="F25" s="146">
        <v>3</v>
      </c>
      <c r="G25" s="146">
        <v>0</v>
      </c>
      <c r="H25" s="146">
        <v>2.125</v>
      </c>
      <c r="I25" s="146">
        <v>1.87</v>
      </c>
      <c r="J25" s="146">
        <v>0</v>
      </c>
      <c r="K25" s="146">
        <v>0</v>
      </c>
      <c r="L25" s="146">
        <v>0</v>
      </c>
      <c r="M25" s="146">
        <v>0</v>
      </c>
      <c r="N25" s="146">
        <v>0</v>
      </c>
      <c r="O25" s="146">
        <v>239.517</v>
      </c>
      <c r="P25" s="146">
        <v>0</v>
      </c>
      <c r="Q25" s="146">
        <v>0</v>
      </c>
      <c r="R25" s="146">
        <v>0</v>
      </c>
      <c r="S25" s="146">
        <v>0</v>
      </c>
      <c r="T25" s="146">
        <v>0</v>
      </c>
      <c r="U25" s="146">
        <v>0</v>
      </c>
      <c r="V25" s="146">
        <v>0</v>
      </c>
    </row>
    <row r="26" spans="1:22" ht="27.6">
      <c r="A26" s="157" t="s">
        <v>65</v>
      </c>
      <c r="B26" s="146">
        <v>66</v>
      </c>
      <c r="C26" s="146">
        <v>1</v>
      </c>
      <c r="D26" s="146">
        <v>6</v>
      </c>
      <c r="E26" s="146">
        <v>1</v>
      </c>
      <c r="F26" s="146">
        <v>5</v>
      </c>
      <c r="G26" s="146">
        <v>0</v>
      </c>
      <c r="H26" s="146">
        <v>3.8250000000000002</v>
      </c>
      <c r="I26" s="146">
        <v>3.06</v>
      </c>
      <c r="J26" s="146">
        <v>1</v>
      </c>
      <c r="K26" s="146">
        <v>0</v>
      </c>
      <c r="L26" s="146">
        <v>1</v>
      </c>
      <c r="M26" s="146">
        <v>1</v>
      </c>
      <c r="N26" s="146">
        <v>0</v>
      </c>
      <c r="O26" s="146">
        <v>314.66699999999997</v>
      </c>
      <c r="P26" s="146">
        <v>0</v>
      </c>
      <c r="Q26" s="146">
        <v>1</v>
      </c>
      <c r="R26" s="146">
        <v>314.66699999999997</v>
      </c>
      <c r="S26" s="146">
        <v>0</v>
      </c>
      <c r="T26" s="146">
        <v>0</v>
      </c>
      <c r="U26" s="146">
        <v>0</v>
      </c>
      <c r="V26" s="146">
        <v>0</v>
      </c>
    </row>
    <row r="27" spans="1:22" ht="13.8">
      <c r="A27" s="144" t="s">
        <v>43</v>
      </c>
      <c r="B27" s="154">
        <v>0</v>
      </c>
      <c r="C27" s="154">
        <v>0</v>
      </c>
      <c r="D27" s="154">
        <v>0</v>
      </c>
      <c r="E27" s="154">
        <v>0</v>
      </c>
      <c r="F27" s="154">
        <v>0</v>
      </c>
      <c r="G27" s="154">
        <v>0</v>
      </c>
      <c r="H27" s="154">
        <v>0</v>
      </c>
      <c r="I27" s="154">
        <v>0</v>
      </c>
      <c r="J27" s="154">
        <v>3</v>
      </c>
      <c r="K27" s="154">
        <v>0</v>
      </c>
      <c r="L27" s="154">
        <v>3</v>
      </c>
      <c r="M27" s="154">
        <v>0</v>
      </c>
      <c r="N27" s="154">
        <v>3</v>
      </c>
      <c r="O27" s="154">
        <v>40070.063999999998</v>
      </c>
      <c r="P27" s="154">
        <v>0</v>
      </c>
      <c r="Q27" s="154">
        <v>5</v>
      </c>
      <c r="R27" s="154">
        <v>40070.063999999998</v>
      </c>
      <c r="S27" s="154">
        <v>0</v>
      </c>
      <c r="T27" s="154">
        <v>0</v>
      </c>
      <c r="U27" s="154">
        <v>0</v>
      </c>
      <c r="V27" s="154">
        <v>0</v>
      </c>
    </row>
  </sheetData>
  <mergeCells count="12">
    <mergeCell ref="J4:M5"/>
    <mergeCell ref="A4:A6"/>
    <mergeCell ref="B4:C5"/>
    <mergeCell ref="D4:E5"/>
    <mergeCell ref="F4:G5"/>
    <mergeCell ref="H4:I5"/>
    <mergeCell ref="N4:N6"/>
    <mergeCell ref="O4:P5"/>
    <mergeCell ref="Q4:T4"/>
    <mergeCell ref="U4:V5"/>
    <mergeCell ref="Q5:R5"/>
    <mergeCell ref="S5:T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V27"/>
  <sheetViews>
    <sheetView workbookViewId="0">
      <selection activeCell="N24" sqref="N24"/>
    </sheetView>
  </sheetViews>
  <sheetFormatPr defaultRowHeight="13.2"/>
  <cols>
    <col min="1" max="1" width="32.6640625" customWidth="1"/>
  </cols>
  <sheetData>
    <row r="2" spans="1:22" ht="15.6">
      <c r="A2" s="156" t="s">
        <v>56</v>
      </c>
    </row>
    <row r="4" spans="1:22" ht="12.75" customHeight="1">
      <c r="A4" s="189" t="s">
        <v>25</v>
      </c>
      <c r="B4" s="219" t="s">
        <v>22</v>
      </c>
      <c r="C4" s="221"/>
      <c r="D4" s="225" t="s">
        <v>12</v>
      </c>
      <c r="E4" s="226"/>
      <c r="F4" s="229" t="s">
        <v>35</v>
      </c>
      <c r="G4" s="230"/>
      <c r="H4" s="233" t="s">
        <v>3</v>
      </c>
      <c r="I4" s="234"/>
      <c r="J4" s="219" t="s">
        <v>6</v>
      </c>
      <c r="K4" s="220"/>
      <c r="L4" s="220"/>
      <c r="M4" s="221"/>
      <c r="N4" s="203" t="s">
        <v>29</v>
      </c>
      <c r="O4" s="206" t="s">
        <v>31</v>
      </c>
      <c r="P4" s="207"/>
      <c r="Q4" s="210" t="s">
        <v>23</v>
      </c>
      <c r="R4" s="211"/>
      <c r="S4" s="211"/>
      <c r="T4" s="212"/>
      <c r="U4" s="213" t="s">
        <v>33</v>
      </c>
      <c r="V4" s="214"/>
    </row>
    <row r="5" spans="1:22" ht="12.75" customHeight="1">
      <c r="A5" s="190"/>
      <c r="B5" s="222"/>
      <c r="C5" s="224"/>
      <c r="D5" s="227"/>
      <c r="E5" s="228"/>
      <c r="F5" s="231"/>
      <c r="G5" s="232"/>
      <c r="H5" s="235"/>
      <c r="I5" s="236"/>
      <c r="J5" s="222"/>
      <c r="K5" s="223"/>
      <c r="L5" s="223"/>
      <c r="M5" s="224"/>
      <c r="N5" s="204"/>
      <c r="O5" s="208"/>
      <c r="P5" s="209"/>
      <c r="Q5" s="217" t="s">
        <v>24</v>
      </c>
      <c r="R5" s="218"/>
      <c r="S5" s="217" t="s">
        <v>5</v>
      </c>
      <c r="T5" s="218"/>
      <c r="U5" s="215"/>
      <c r="V5" s="216"/>
    </row>
    <row r="6" spans="1:22" ht="72.599999999999994">
      <c r="A6" s="191"/>
      <c r="B6" s="64" t="s">
        <v>1</v>
      </c>
      <c r="C6" s="49" t="s">
        <v>2</v>
      </c>
      <c r="D6" s="12" t="s">
        <v>1</v>
      </c>
      <c r="E6" s="50" t="s">
        <v>11</v>
      </c>
      <c r="F6" s="59" t="s">
        <v>27</v>
      </c>
      <c r="G6" s="50" t="s">
        <v>28</v>
      </c>
      <c r="H6" s="13" t="s">
        <v>4</v>
      </c>
      <c r="I6" s="13" t="s">
        <v>5</v>
      </c>
      <c r="J6" s="60" t="s">
        <v>1</v>
      </c>
      <c r="K6" s="58" t="s">
        <v>26</v>
      </c>
      <c r="L6" s="61" t="s">
        <v>37</v>
      </c>
      <c r="M6" s="62" t="s">
        <v>30</v>
      </c>
      <c r="N6" s="205"/>
      <c r="O6" s="67" t="s">
        <v>27</v>
      </c>
      <c r="P6" s="72" t="s">
        <v>32</v>
      </c>
      <c r="Q6" s="47" t="s">
        <v>7</v>
      </c>
      <c r="R6" s="78" t="s">
        <v>8</v>
      </c>
      <c r="S6" s="47" t="s">
        <v>7</v>
      </c>
      <c r="T6" s="74" t="s">
        <v>8</v>
      </c>
      <c r="U6" s="65" t="s">
        <v>38</v>
      </c>
      <c r="V6" s="66" t="s">
        <v>34</v>
      </c>
    </row>
    <row r="7" spans="1:22">
      <c r="A7" s="52">
        <v>2</v>
      </c>
      <c r="B7" s="52">
        <v>3</v>
      </c>
      <c r="C7" s="52">
        <v>4</v>
      </c>
      <c r="D7" s="52">
        <v>5</v>
      </c>
      <c r="E7" s="52">
        <v>6</v>
      </c>
      <c r="F7" s="52">
        <v>7</v>
      </c>
      <c r="G7" s="52">
        <v>8</v>
      </c>
      <c r="H7" s="53">
        <v>9</v>
      </c>
      <c r="I7" s="54">
        <v>10</v>
      </c>
      <c r="J7" s="54">
        <v>11</v>
      </c>
      <c r="K7" s="54">
        <v>12</v>
      </c>
      <c r="L7" s="54">
        <v>13</v>
      </c>
      <c r="M7" s="54">
        <v>14</v>
      </c>
      <c r="N7" s="55">
        <v>15</v>
      </c>
      <c r="O7" s="68">
        <v>16</v>
      </c>
      <c r="P7" s="73">
        <v>17</v>
      </c>
      <c r="Q7" s="56">
        <v>18</v>
      </c>
      <c r="R7" s="75">
        <v>19</v>
      </c>
      <c r="S7" s="53">
        <v>20</v>
      </c>
      <c r="T7" s="75">
        <v>21</v>
      </c>
      <c r="U7" s="52">
        <v>22</v>
      </c>
      <c r="V7" s="52">
        <v>23</v>
      </c>
    </row>
    <row r="8" spans="1:22" ht="13.8">
      <c r="A8" s="136"/>
      <c r="B8" s="135">
        <f t="shared" ref="B8:V8" si="0">SUM(B9:B27)</f>
        <v>169</v>
      </c>
      <c r="C8" s="135">
        <f t="shared" si="0"/>
        <v>2</v>
      </c>
      <c r="D8" s="135">
        <f t="shared" si="0"/>
        <v>132</v>
      </c>
      <c r="E8" s="135">
        <f t="shared" si="0"/>
        <v>1</v>
      </c>
      <c r="F8" s="135">
        <f t="shared" si="0"/>
        <v>130</v>
      </c>
      <c r="G8" s="135">
        <f t="shared" si="0"/>
        <v>0</v>
      </c>
      <c r="H8" s="142">
        <f t="shared" si="0"/>
        <v>31.144000000000002</v>
      </c>
      <c r="I8" s="142">
        <f t="shared" si="0"/>
        <v>28.814999999999994</v>
      </c>
      <c r="J8" s="135">
        <f t="shared" si="0"/>
        <v>4</v>
      </c>
      <c r="K8" s="135">
        <f t="shared" si="0"/>
        <v>3</v>
      </c>
      <c r="L8" s="135">
        <f t="shared" si="0"/>
        <v>1</v>
      </c>
      <c r="M8" s="135">
        <f t="shared" si="0"/>
        <v>2</v>
      </c>
      <c r="N8" s="135">
        <f t="shared" si="0"/>
        <v>4</v>
      </c>
      <c r="O8" s="142">
        <f t="shared" si="0"/>
        <v>1430.9520000000002</v>
      </c>
      <c r="P8" s="142">
        <f t="shared" si="0"/>
        <v>1416.133</v>
      </c>
      <c r="Q8" s="135">
        <f t="shared" si="0"/>
        <v>11</v>
      </c>
      <c r="R8" s="142">
        <f t="shared" si="0"/>
        <v>14.819000000000001</v>
      </c>
      <c r="S8" s="135">
        <f t="shared" si="0"/>
        <v>14</v>
      </c>
      <c r="T8" s="142">
        <f t="shared" si="0"/>
        <v>11.520999999999999</v>
      </c>
      <c r="U8" s="135">
        <f t="shared" si="0"/>
        <v>0</v>
      </c>
      <c r="V8" s="135">
        <f t="shared" si="0"/>
        <v>0</v>
      </c>
    </row>
    <row r="9" spans="1:22" ht="13.8">
      <c r="A9" s="133" t="s">
        <v>21</v>
      </c>
      <c r="B9" s="155">
        <v>6</v>
      </c>
      <c r="C9" s="155">
        <v>0</v>
      </c>
      <c r="D9" s="155">
        <v>14</v>
      </c>
      <c r="E9" s="155">
        <v>1</v>
      </c>
      <c r="F9" s="155">
        <v>13</v>
      </c>
      <c r="G9" s="155">
        <v>0</v>
      </c>
      <c r="H9" s="155">
        <v>3.774</v>
      </c>
      <c r="I9" s="155">
        <v>3.774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5">
        <v>0</v>
      </c>
      <c r="R9" s="155">
        <v>0</v>
      </c>
      <c r="S9" s="155">
        <v>0</v>
      </c>
      <c r="T9" s="155">
        <v>0</v>
      </c>
      <c r="U9" s="155">
        <v>0</v>
      </c>
      <c r="V9" s="155">
        <v>0</v>
      </c>
    </row>
    <row r="10" spans="1:22" ht="13.8">
      <c r="A10" s="145" t="s">
        <v>13</v>
      </c>
      <c r="B10" s="147">
        <v>12</v>
      </c>
      <c r="C10" s="147">
        <v>0</v>
      </c>
      <c r="D10" s="147">
        <v>1</v>
      </c>
      <c r="E10" s="147">
        <v>0</v>
      </c>
      <c r="F10" s="147">
        <v>1</v>
      </c>
      <c r="G10" s="147">
        <v>0</v>
      </c>
      <c r="H10" s="147">
        <v>0.34</v>
      </c>
      <c r="I10" s="147">
        <v>0.34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</row>
    <row r="11" spans="1:22" ht="13.8">
      <c r="A11" s="145" t="s">
        <v>36</v>
      </c>
      <c r="B11" s="148">
        <v>4</v>
      </c>
      <c r="C11" s="148">
        <v>0</v>
      </c>
      <c r="D11" s="148">
        <v>7</v>
      </c>
      <c r="E11" s="148">
        <v>0</v>
      </c>
      <c r="F11" s="148">
        <v>7</v>
      </c>
      <c r="G11" s="148">
        <v>0</v>
      </c>
      <c r="H11" s="149">
        <v>1.7849999999999999</v>
      </c>
      <c r="I11" s="149">
        <v>1.105</v>
      </c>
      <c r="J11" s="148">
        <v>0</v>
      </c>
      <c r="K11" s="148">
        <v>0</v>
      </c>
      <c r="L11" s="148">
        <v>0</v>
      </c>
      <c r="M11" s="148">
        <v>0</v>
      </c>
      <c r="N11" s="148">
        <v>0</v>
      </c>
      <c r="O11" s="149">
        <v>4.7E-2</v>
      </c>
      <c r="P11" s="149">
        <v>0</v>
      </c>
      <c r="Q11" s="148">
        <v>4</v>
      </c>
      <c r="R11" s="149">
        <v>4.7E-2</v>
      </c>
      <c r="S11" s="148">
        <v>5</v>
      </c>
      <c r="T11" s="149">
        <v>0.05</v>
      </c>
      <c r="U11" s="148">
        <v>0</v>
      </c>
      <c r="V11" s="148">
        <v>0</v>
      </c>
    </row>
    <row r="12" spans="1:22" ht="13.8">
      <c r="A12" s="145" t="s">
        <v>14</v>
      </c>
      <c r="B12" s="150">
        <v>31</v>
      </c>
      <c r="C12" s="150">
        <v>0</v>
      </c>
      <c r="D12" s="150">
        <v>42</v>
      </c>
      <c r="E12" s="150">
        <v>0</v>
      </c>
      <c r="F12" s="150">
        <v>42</v>
      </c>
      <c r="G12" s="150">
        <v>0</v>
      </c>
      <c r="H12" s="150">
        <v>3.9950000000000001</v>
      </c>
      <c r="I12" s="150">
        <v>3.9950000000000001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  <c r="T12" s="150">
        <v>0</v>
      </c>
      <c r="U12" s="150">
        <v>0</v>
      </c>
      <c r="V12" s="150">
        <v>0</v>
      </c>
    </row>
    <row r="13" spans="1:22" ht="13.8">
      <c r="A13" s="145" t="s">
        <v>9</v>
      </c>
      <c r="B13" s="151">
        <v>15</v>
      </c>
      <c r="C13" s="151">
        <v>0</v>
      </c>
      <c r="D13" s="151">
        <v>7</v>
      </c>
      <c r="E13" s="151">
        <v>0</v>
      </c>
      <c r="F13" s="151">
        <v>7</v>
      </c>
      <c r="G13" s="151">
        <v>0</v>
      </c>
      <c r="H13" s="152">
        <v>1.921</v>
      </c>
      <c r="I13" s="152">
        <v>1.921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2">
        <v>0</v>
      </c>
      <c r="P13" s="152">
        <v>0</v>
      </c>
      <c r="Q13" s="151">
        <v>0</v>
      </c>
      <c r="R13" s="152">
        <v>0</v>
      </c>
      <c r="S13" s="151">
        <v>0</v>
      </c>
      <c r="T13" s="152">
        <v>0</v>
      </c>
      <c r="U13" s="151">
        <v>0</v>
      </c>
      <c r="V13" s="151">
        <v>0</v>
      </c>
    </row>
    <row r="14" spans="1:22" ht="13.8">
      <c r="A14" s="145" t="s">
        <v>15</v>
      </c>
      <c r="B14" s="146">
        <v>5</v>
      </c>
      <c r="C14" s="146">
        <v>0</v>
      </c>
      <c r="D14" s="146">
        <v>2</v>
      </c>
      <c r="E14" s="146">
        <v>0</v>
      </c>
      <c r="F14" s="146">
        <v>1</v>
      </c>
      <c r="G14" s="146">
        <v>0</v>
      </c>
      <c r="H14" s="152">
        <v>0.34</v>
      </c>
      <c r="I14" s="152">
        <v>0.68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52">
        <v>0</v>
      </c>
      <c r="P14" s="152">
        <v>0</v>
      </c>
      <c r="Q14" s="146">
        <v>0</v>
      </c>
      <c r="R14" s="152">
        <v>0</v>
      </c>
      <c r="S14" s="146">
        <v>0</v>
      </c>
      <c r="T14" s="152">
        <v>0</v>
      </c>
      <c r="U14" s="146">
        <v>0</v>
      </c>
      <c r="V14" s="146">
        <v>0</v>
      </c>
    </row>
    <row r="15" spans="1:22" ht="13.8">
      <c r="A15" s="145" t="s">
        <v>16</v>
      </c>
      <c r="B15" s="151">
        <v>10</v>
      </c>
      <c r="C15" s="151">
        <v>0</v>
      </c>
      <c r="D15" s="151">
        <v>2</v>
      </c>
      <c r="E15" s="151">
        <v>0</v>
      </c>
      <c r="F15" s="151">
        <v>2</v>
      </c>
      <c r="G15" s="151">
        <v>0</v>
      </c>
      <c r="H15" s="152">
        <v>0.59499999999999997</v>
      </c>
      <c r="I15" s="152">
        <v>0.34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2">
        <v>0</v>
      </c>
      <c r="P15" s="152">
        <v>0</v>
      </c>
      <c r="Q15" s="151">
        <v>0</v>
      </c>
      <c r="R15" s="152">
        <v>0</v>
      </c>
      <c r="S15" s="151">
        <v>0</v>
      </c>
      <c r="T15" s="152">
        <v>0</v>
      </c>
      <c r="U15" s="151">
        <v>0</v>
      </c>
      <c r="V15" s="151">
        <v>0</v>
      </c>
    </row>
    <row r="16" spans="1:22" ht="13.8">
      <c r="A16" s="145" t="s">
        <v>17</v>
      </c>
      <c r="B16" s="151">
        <v>0</v>
      </c>
      <c r="C16" s="151">
        <v>0</v>
      </c>
      <c r="D16" s="151">
        <v>2</v>
      </c>
      <c r="E16" s="151">
        <v>0</v>
      </c>
      <c r="F16" s="151">
        <v>2</v>
      </c>
      <c r="G16" s="151">
        <v>0</v>
      </c>
      <c r="H16" s="152">
        <v>0.59499999999999997</v>
      </c>
      <c r="I16" s="152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2">
        <v>0</v>
      </c>
      <c r="P16" s="152">
        <v>0</v>
      </c>
      <c r="Q16" s="151">
        <v>0</v>
      </c>
      <c r="R16" s="152">
        <v>0</v>
      </c>
      <c r="S16" s="151">
        <v>2</v>
      </c>
      <c r="T16" s="152">
        <v>0.20599999999999999</v>
      </c>
      <c r="U16" s="151">
        <v>0</v>
      </c>
      <c r="V16" s="151">
        <v>0</v>
      </c>
    </row>
    <row r="17" spans="1:22" ht="13.8">
      <c r="A17" s="145" t="s">
        <v>18</v>
      </c>
      <c r="B17" s="151">
        <v>2</v>
      </c>
      <c r="C17" s="151">
        <v>0</v>
      </c>
      <c r="D17" s="151">
        <v>10</v>
      </c>
      <c r="E17" s="151">
        <v>0</v>
      </c>
      <c r="F17" s="151">
        <v>10</v>
      </c>
      <c r="G17" s="151">
        <v>0</v>
      </c>
      <c r="H17" s="152">
        <v>1.7849999999999999</v>
      </c>
      <c r="I17" s="152">
        <v>1.53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2">
        <v>0</v>
      </c>
      <c r="P17" s="152">
        <v>0</v>
      </c>
      <c r="Q17" s="151">
        <v>0</v>
      </c>
      <c r="R17" s="152">
        <v>0</v>
      </c>
      <c r="S17" s="151">
        <v>0</v>
      </c>
      <c r="T17" s="152">
        <v>0</v>
      </c>
      <c r="U17" s="151">
        <v>0</v>
      </c>
      <c r="V17" s="151">
        <v>0</v>
      </c>
    </row>
    <row r="18" spans="1:22" ht="13.8">
      <c r="A18" s="145" t="s">
        <v>19</v>
      </c>
      <c r="B18" s="146">
        <v>14</v>
      </c>
      <c r="C18" s="146">
        <v>0</v>
      </c>
      <c r="D18" s="146">
        <v>4</v>
      </c>
      <c r="E18" s="146">
        <v>0</v>
      </c>
      <c r="F18" s="146">
        <v>4</v>
      </c>
      <c r="G18" s="146">
        <v>0</v>
      </c>
      <c r="H18" s="153">
        <v>2.2949999999999999</v>
      </c>
      <c r="I18" s="153">
        <v>1.53</v>
      </c>
      <c r="J18" s="146">
        <v>0</v>
      </c>
      <c r="K18" s="146">
        <v>0</v>
      </c>
      <c r="L18" s="146">
        <v>0</v>
      </c>
      <c r="M18" s="146">
        <v>0</v>
      </c>
      <c r="N18" s="146">
        <v>0</v>
      </c>
      <c r="O18" s="146">
        <v>0</v>
      </c>
      <c r="P18" s="146">
        <v>0</v>
      </c>
      <c r="Q18" s="146">
        <v>0</v>
      </c>
      <c r="R18" s="152">
        <v>0</v>
      </c>
      <c r="S18" s="146">
        <v>0</v>
      </c>
      <c r="T18" s="146">
        <v>0</v>
      </c>
      <c r="U18" s="146">
        <v>0</v>
      </c>
      <c r="V18" s="146">
        <v>0</v>
      </c>
    </row>
    <row r="19" spans="1:22" ht="13.8">
      <c r="A19" s="134" t="s">
        <v>20</v>
      </c>
      <c r="B19" s="151">
        <v>7</v>
      </c>
      <c r="C19" s="151">
        <v>0</v>
      </c>
      <c r="D19" s="151">
        <v>0</v>
      </c>
      <c r="E19" s="151">
        <v>0</v>
      </c>
      <c r="F19" s="151">
        <v>0</v>
      </c>
      <c r="G19" s="151">
        <v>0</v>
      </c>
      <c r="H19" s="152">
        <v>0</v>
      </c>
      <c r="I19" s="152">
        <v>2.04</v>
      </c>
      <c r="J19" s="151">
        <v>1</v>
      </c>
      <c r="K19" s="151">
        <v>1</v>
      </c>
      <c r="L19" s="151">
        <v>0</v>
      </c>
      <c r="M19" s="151">
        <v>1</v>
      </c>
      <c r="N19" s="151">
        <v>3</v>
      </c>
      <c r="O19" s="152">
        <v>31.925000000000001</v>
      </c>
      <c r="P19" s="152">
        <v>31.925000000000001</v>
      </c>
      <c r="Q19" s="151">
        <v>0</v>
      </c>
      <c r="R19" s="152">
        <v>0</v>
      </c>
      <c r="S19" s="151">
        <v>0</v>
      </c>
      <c r="T19" s="152">
        <v>0</v>
      </c>
      <c r="U19" s="151">
        <v>0</v>
      </c>
      <c r="V19" s="151">
        <v>0</v>
      </c>
    </row>
    <row r="20" spans="1:22" ht="13.8">
      <c r="A20" s="141" t="s">
        <v>39</v>
      </c>
      <c r="B20" s="146">
        <v>19</v>
      </c>
      <c r="C20" s="146">
        <v>0</v>
      </c>
      <c r="D20" s="146">
        <v>20</v>
      </c>
      <c r="E20" s="146">
        <v>0</v>
      </c>
      <c r="F20" s="146">
        <v>20</v>
      </c>
      <c r="G20" s="146">
        <v>0</v>
      </c>
      <c r="H20" s="146">
        <v>6.97</v>
      </c>
      <c r="I20" s="146">
        <v>6.97</v>
      </c>
      <c r="J20" s="146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9.1780000000000008</v>
      </c>
      <c r="P20" s="146">
        <v>0</v>
      </c>
      <c r="Q20" s="146">
        <v>6</v>
      </c>
      <c r="R20" s="146">
        <v>9.1780000000000008</v>
      </c>
      <c r="S20" s="146">
        <v>6</v>
      </c>
      <c r="T20" s="146">
        <v>10.928999999999998</v>
      </c>
      <c r="U20" s="146">
        <v>0</v>
      </c>
      <c r="V20" s="146">
        <v>0</v>
      </c>
    </row>
    <row r="21" spans="1:22" ht="13.8">
      <c r="A21" s="140" t="s">
        <v>40</v>
      </c>
      <c r="B21" s="146">
        <v>2</v>
      </c>
      <c r="C21" s="146">
        <v>0</v>
      </c>
      <c r="D21" s="146">
        <v>1</v>
      </c>
      <c r="E21" s="146">
        <v>0</v>
      </c>
      <c r="F21" s="146">
        <v>1</v>
      </c>
      <c r="G21" s="146">
        <v>0</v>
      </c>
      <c r="H21" s="146">
        <v>0.85</v>
      </c>
      <c r="I21" s="146">
        <v>0</v>
      </c>
      <c r="J21" s="146">
        <v>0</v>
      </c>
      <c r="K21" s="146">
        <v>0</v>
      </c>
      <c r="L21" s="146">
        <v>0</v>
      </c>
      <c r="M21" s="146">
        <v>0</v>
      </c>
      <c r="N21" s="146">
        <v>0</v>
      </c>
      <c r="O21" s="146">
        <v>0</v>
      </c>
      <c r="P21" s="146">
        <v>0</v>
      </c>
      <c r="Q21" s="146">
        <v>0</v>
      </c>
      <c r="R21" s="146">
        <v>0</v>
      </c>
      <c r="S21" s="146">
        <v>0</v>
      </c>
      <c r="T21" s="146">
        <v>0</v>
      </c>
      <c r="U21" s="146">
        <v>0</v>
      </c>
      <c r="V21" s="146">
        <v>0</v>
      </c>
    </row>
    <row r="22" spans="1:22" ht="13.8">
      <c r="A22" s="139" t="s">
        <v>41</v>
      </c>
      <c r="B22" s="146">
        <v>3</v>
      </c>
      <c r="C22" s="146">
        <v>0</v>
      </c>
      <c r="D22" s="146">
        <v>0</v>
      </c>
      <c r="E22" s="146">
        <v>0</v>
      </c>
      <c r="F22" s="146">
        <v>0</v>
      </c>
      <c r="G22" s="146">
        <v>0</v>
      </c>
      <c r="H22" s="146">
        <v>0</v>
      </c>
      <c r="I22" s="146">
        <v>0</v>
      </c>
      <c r="J22" s="146">
        <v>0</v>
      </c>
      <c r="K22" s="146">
        <v>0</v>
      </c>
      <c r="L22" s="146">
        <v>0</v>
      </c>
      <c r="M22" s="146">
        <v>0</v>
      </c>
      <c r="N22" s="146">
        <v>0</v>
      </c>
      <c r="O22" s="146">
        <v>0</v>
      </c>
      <c r="P22" s="146">
        <v>0</v>
      </c>
      <c r="Q22" s="146">
        <v>0</v>
      </c>
      <c r="R22" s="146">
        <v>0</v>
      </c>
      <c r="S22" s="146">
        <v>0</v>
      </c>
      <c r="T22" s="146">
        <v>0</v>
      </c>
      <c r="U22" s="146">
        <v>0</v>
      </c>
      <c r="V22" s="146">
        <v>0</v>
      </c>
    </row>
    <row r="23" spans="1:22" ht="13.8">
      <c r="A23" s="138" t="s">
        <v>42</v>
      </c>
      <c r="B23" s="146">
        <v>13</v>
      </c>
      <c r="C23" s="146">
        <v>0</v>
      </c>
      <c r="D23" s="146">
        <v>1</v>
      </c>
      <c r="E23" s="146">
        <v>0</v>
      </c>
      <c r="F23" s="146">
        <v>1</v>
      </c>
      <c r="G23" s="146">
        <v>0</v>
      </c>
      <c r="H23" s="146">
        <v>0.85</v>
      </c>
      <c r="I23" s="146">
        <v>0.85</v>
      </c>
      <c r="J23" s="146">
        <v>1</v>
      </c>
      <c r="K23" s="146">
        <v>0</v>
      </c>
      <c r="L23" s="146">
        <v>1</v>
      </c>
      <c r="M23" s="146">
        <v>1</v>
      </c>
      <c r="N23" s="146">
        <v>1</v>
      </c>
      <c r="O23" s="146">
        <v>1383.883</v>
      </c>
      <c r="P23" s="146">
        <v>1383.883</v>
      </c>
      <c r="Q23" s="146">
        <v>0</v>
      </c>
      <c r="R23" s="146">
        <v>0</v>
      </c>
      <c r="S23" s="146">
        <v>0</v>
      </c>
      <c r="T23" s="146">
        <v>0</v>
      </c>
      <c r="U23" s="146">
        <v>0</v>
      </c>
      <c r="V23" s="146">
        <v>0</v>
      </c>
    </row>
    <row r="24" spans="1:22" ht="27.6">
      <c r="A24" s="157" t="s">
        <v>63</v>
      </c>
      <c r="B24" s="146">
        <v>19</v>
      </c>
      <c r="C24" s="146">
        <v>2</v>
      </c>
      <c r="D24" s="146">
        <v>16</v>
      </c>
      <c r="E24" s="146">
        <v>0</v>
      </c>
      <c r="F24" s="146">
        <v>16</v>
      </c>
      <c r="G24" s="146">
        <v>0</v>
      </c>
      <c r="H24" s="146">
        <v>3.5700000000000003</v>
      </c>
      <c r="I24" s="146">
        <v>3.4000000000000004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</row>
    <row r="25" spans="1:22" ht="27.6">
      <c r="A25" s="157" t="s">
        <v>64</v>
      </c>
      <c r="B25" s="146">
        <v>6</v>
      </c>
      <c r="C25" s="146">
        <v>0</v>
      </c>
      <c r="D25" s="146">
        <v>3</v>
      </c>
      <c r="E25" s="146">
        <v>0</v>
      </c>
      <c r="F25" s="146">
        <v>3</v>
      </c>
      <c r="G25" s="146">
        <v>0</v>
      </c>
      <c r="H25" s="146">
        <v>1.4790000000000001</v>
      </c>
      <c r="I25" s="146">
        <v>0</v>
      </c>
      <c r="J25" s="146">
        <v>2</v>
      </c>
      <c r="K25" s="146">
        <v>2</v>
      </c>
      <c r="L25" s="146">
        <v>0</v>
      </c>
      <c r="M25" s="146">
        <v>0</v>
      </c>
      <c r="N25" s="146">
        <v>0</v>
      </c>
      <c r="O25" s="146">
        <v>5.9190000000000005</v>
      </c>
      <c r="P25" s="146">
        <v>0.32500000000000001</v>
      </c>
      <c r="Q25" s="146">
        <v>1</v>
      </c>
      <c r="R25" s="146">
        <v>5.5939999999999994</v>
      </c>
      <c r="S25" s="146">
        <v>0</v>
      </c>
      <c r="T25" s="146">
        <v>0</v>
      </c>
      <c r="U25" s="146">
        <v>0</v>
      </c>
      <c r="V25" s="146">
        <v>0</v>
      </c>
    </row>
    <row r="26" spans="1:22" ht="27.6">
      <c r="A26" s="157" t="s">
        <v>65</v>
      </c>
      <c r="B26" s="146">
        <v>1</v>
      </c>
      <c r="C26" s="146">
        <v>0</v>
      </c>
      <c r="D26" s="146">
        <v>0</v>
      </c>
      <c r="E26" s="146">
        <v>0</v>
      </c>
      <c r="F26" s="146">
        <v>0</v>
      </c>
      <c r="G26" s="146">
        <v>0</v>
      </c>
      <c r="H26" s="146">
        <v>0</v>
      </c>
      <c r="I26" s="146">
        <v>0.34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1</v>
      </c>
      <c r="T26" s="146">
        <v>0.33600000000000002</v>
      </c>
      <c r="U26" s="146">
        <v>0</v>
      </c>
      <c r="V26" s="146">
        <v>0</v>
      </c>
    </row>
    <row r="27" spans="1:22" ht="13.8">
      <c r="A27" s="144" t="s">
        <v>43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</row>
  </sheetData>
  <mergeCells count="12">
    <mergeCell ref="J4:M5"/>
    <mergeCell ref="A4:A6"/>
    <mergeCell ref="B4:C5"/>
    <mergeCell ref="D4:E5"/>
    <mergeCell ref="F4:G5"/>
    <mergeCell ref="H4:I5"/>
    <mergeCell ref="N4:N6"/>
    <mergeCell ref="O4:P5"/>
    <mergeCell ref="Q4:T4"/>
    <mergeCell ref="U4:V5"/>
    <mergeCell ref="Q5:R5"/>
    <mergeCell ref="S5:T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V27"/>
  <sheetViews>
    <sheetView workbookViewId="0">
      <selection activeCell="B27" sqref="B27:V27"/>
    </sheetView>
  </sheetViews>
  <sheetFormatPr defaultRowHeight="13.2"/>
  <cols>
    <col min="1" max="1" width="31.5546875" customWidth="1"/>
  </cols>
  <sheetData>
    <row r="2" spans="1:22" ht="15.6">
      <c r="A2" s="156" t="s">
        <v>57</v>
      </c>
    </row>
    <row r="4" spans="1:22" ht="12.75" customHeight="1">
      <c r="A4" s="189" t="s">
        <v>25</v>
      </c>
      <c r="B4" s="219" t="s">
        <v>22</v>
      </c>
      <c r="C4" s="221"/>
      <c r="D4" s="225" t="s">
        <v>12</v>
      </c>
      <c r="E4" s="226"/>
      <c r="F4" s="229" t="s">
        <v>35</v>
      </c>
      <c r="G4" s="230"/>
      <c r="H4" s="233" t="s">
        <v>3</v>
      </c>
      <c r="I4" s="234"/>
      <c r="J4" s="219" t="s">
        <v>6</v>
      </c>
      <c r="K4" s="220"/>
      <c r="L4" s="220"/>
      <c r="M4" s="221"/>
      <c r="N4" s="203" t="s">
        <v>29</v>
      </c>
      <c r="O4" s="206" t="s">
        <v>31</v>
      </c>
      <c r="P4" s="207"/>
      <c r="Q4" s="210" t="s">
        <v>23</v>
      </c>
      <c r="R4" s="211"/>
      <c r="S4" s="211"/>
      <c r="T4" s="212"/>
      <c r="U4" s="213" t="s">
        <v>33</v>
      </c>
      <c r="V4" s="214"/>
    </row>
    <row r="5" spans="1:22" ht="12.75" customHeight="1">
      <c r="A5" s="190"/>
      <c r="B5" s="222"/>
      <c r="C5" s="224"/>
      <c r="D5" s="227"/>
      <c r="E5" s="228"/>
      <c r="F5" s="231"/>
      <c r="G5" s="232"/>
      <c r="H5" s="235"/>
      <c r="I5" s="236"/>
      <c r="J5" s="222"/>
      <c r="K5" s="223"/>
      <c r="L5" s="223"/>
      <c r="M5" s="224"/>
      <c r="N5" s="204"/>
      <c r="O5" s="208"/>
      <c r="P5" s="209"/>
      <c r="Q5" s="217" t="s">
        <v>24</v>
      </c>
      <c r="R5" s="218"/>
      <c r="S5" s="217" t="s">
        <v>5</v>
      </c>
      <c r="T5" s="218"/>
      <c r="U5" s="215"/>
      <c r="V5" s="216"/>
    </row>
    <row r="6" spans="1:22" ht="72.599999999999994">
      <c r="A6" s="191"/>
      <c r="B6" s="64" t="s">
        <v>1</v>
      </c>
      <c r="C6" s="49" t="s">
        <v>2</v>
      </c>
      <c r="D6" s="12" t="s">
        <v>1</v>
      </c>
      <c r="E6" s="50" t="s">
        <v>11</v>
      </c>
      <c r="F6" s="59" t="s">
        <v>27</v>
      </c>
      <c r="G6" s="50" t="s">
        <v>28</v>
      </c>
      <c r="H6" s="13" t="s">
        <v>4</v>
      </c>
      <c r="I6" s="13" t="s">
        <v>5</v>
      </c>
      <c r="J6" s="60" t="s">
        <v>1</v>
      </c>
      <c r="K6" s="58" t="s">
        <v>26</v>
      </c>
      <c r="L6" s="61" t="s">
        <v>37</v>
      </c>
      <c r="M6" s="62" t="s">
        <v>30</v>
      </c>
      <c r="N6" s="205"/>
      <c r="O6" s="67" t="s">
        <v>27</v>
      </c>
      <c r="P6" s="72" t="s">
        <v>32</v>
      </c>
      <c r="Q6" s="47" t="s">
        <v>7</v>
      </c>
      <c r="R6" s="78" t="s">
        <v>8</v>
      </c>
      <c r="S6" s="47" t="s">
        <v>7</v>
      </c>
      <c r="T6" s="74" t="s">
        <v>8</v>
      </c>
      <c r="U6" s="65" t="s">
        <v>38</v>
      </c>
      <c r="V6" s="66" t="s">
        <v>34</v>
      </c>
    </row>
    <row r="7" spans="1:22">
      <c r="A7" s="52">
        <v>2</v>
      </c>
      <c r="B7" s="52">
        <v>3</v>
      </c>
      <c r="C7" s="52">
        <v>4</v>
      </c>
      <c r="D7" s="52">
        <v>5</v>
      </c>
      <c r="E7" s="52">
        <v>6</v>
      </c>
      <c r="F7" s="52">
        <v>7</v>
      </c>
      <c r="G7" s="52">
        <v>8</v>
      </c>
      <c r="H7" s="53">
        <v>9</v>
      </c>
      <c r="I7" s="54">
        <v>10</v>
      </c>
      <c r="J7" s="54">
        <v>11</v>
      </c>
      <c r="K7" s="54">
        <v>12</v>
      </c>
      <c r="L7" s="54">
        <v>13</v>
      </c>
      <c r="M7" s="54">
        <v>14</v>
      </c>
      <c r="N7" s="55">
        <v>15</v>
      </c>
      <c r="O7" s="68">
        <v>16</v>
      </c>
      <c r="P7" s="73">
        <v>17</v>
      </c>
      <c r="Q7" s="56">
        <v>18</v>
      </c>
      <c r="R7" s="75">
        <v>19</v>
      </c>
      <c r="S7" s="53">
        <v>20</v>
      </c>
      <c r="T7" s="75">
        <v>21</v>
      </c>
      <c r="U7" s="52">
        <v>22</v>
      </c>
      <c r="V7" s="52">
        <v>23</v>
      </c>
    </row>
    <row r="8" spans="1:22" ht="13.8">
      <c r="A8" s="136"/>
      <c r="B8" s="135">
        <f t="shared" ref="B8:V8" si="0">SUM(B9:B27)</f>
        <v>192</v>
      </c>
      <c r="C8" s="135">
        <f t="shared" si="0"/>
        <v>1</v>
      </c>
      <c r="D8" s="135">
        <f t="shared" si="0"/>
        <v>66</v>
      </c>
      <c r="E8" s="135">
        <f t="shared" si="0"/>
        <v>8</v>
      </c>
      <c r="F8" s="135">
        <f t="shared" si="0"/>
        <v>61</v>
      </c>
      <c r="G8" s="135">
        <f t="shared" si="0"/>
        <v>0</v>
      </c>
      <c r="H8" s="142">
        <f t="shared" si="0"/>
        <v>47.514999999999993</v>
      </c>
      <c r="I8" s="142">
        <f t="shared" si="0"/>
        <v>46.359000000000002</v>
      </c>
      <c r="J8" s="135">
        <f t="shared" si="0"/>
        <v>8</v>
      </c>
      <c r="K8" s="135">
        <f t="shared" si="0"/>
        <v>2</v>
      </c>
      <c r="L8" s="135">
        <f t="shared" si="0"/>
        <v>6</v>
      </c>
      <c r="M8" s="135">
        <f t="shared" si="0"/>
        <v>4</v>
      </c>
      <c r="N8" s="135">
        <f t="shared" si="0"/>
        <v>2</v>
      </c>
      <c r="O8" s="142">
        <f t="shared" si="0"/>
        <v>16746.052830000001</v>
      </c>
      <c r="P8" s="142">
        <f t="shared" si="0"/>
        <v>1364.4809999999998</v>
      </c>
      <c r="Q8" s="135">
        <f t="shared" si="0"/>
        <v>23</v>
      </c>
      <c r="R8" s="142">
        <f t="shared" si="0"/>
        <v>15383.839829999999</v>
      </c>
      <c r="S8" s="135">
        <f t="shared" si="0"/>
        <v>17</v>
      </c>
      <c r="T8" s="142">
        <f t="shared" si="0"/>
        <v>208.26399999999998</v>
      </c>
      <c r="U8" s="135">
        <f t="shared" si="0"/>
        <v>0</v>
      </c>
      <c r="V8" s="135">
        <f t="shared" si="0"/>
        <v>0</v>
      </c>
    </row>
    <row r="9" spans="1:22" ht="13.8">
      <c r="A9" s="133" t="s">
        <v>21</v>
      </c>
      <c r="B9" s="155">
        <v>12</v>
      </c>
      <c r="C9" s="155">
        <v>0</v>
      </c>
      <c r="D9" s="155">
        <v>1</v>
      </c>
      <c r="E9" s="155">
        <v>0</v>
      </c>
      <c r="F9" s="155">
        <v>1</v>
      </c>
      <c r="G9" s="155">
        <v>0</v>
      </c>
      <c r="H9" s="155">
        <v>0.85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5">
        <v>0</v>
      </c>
      <c r="R9" s="155">
        <v>0</v>
      </c>
      <c r="S9" s="155">
        <v>0</v>
      </c>
      <c r="T9" s="155">
        <v>0.95499999999999996</v>
      </c>
      <c r="U9" s="155">
        <v>0</v>
      </c>
      <c r="V9" s="155">
        <v>0</v>
      </c>
    </row>
    <row r="10" spans="1:22" ht="13.8">
      <c r="A10" s="145" t="s">
        <v>13</v>
      </c>
      <c r="B10" s="147">
        <v>12</v>
      </c>
      <c r="C10" s="147">
        <v>0</v>
      </c>
      <c r="D10" s="147">
        <v>2</v>
      </c>
      <c r="E10" s="147">
        <v>0</v>
      </c>
      <c r="F10" s="147">
        <v>2</v>
      </c>
      <c r="G10" s="147">
        <v>0</v>
      </c>
      <c r="H10" s="147">
        <v>0.56100000000000005</v>
      </c>
      <c r="I10" s="147">
        <v>0.68</v>
      </c>
      <c r="J10" s="147">
        <v>1</v>
      </c>
      <c r="K10" s="147">
        <v>0</v>
      </c>
      <c r="L10" s="147">
        <v>1</v>
      </c>
      <c r="M10" s="147">
        <v>0</v>
      </c>
      <c r="N10" s="147">
        <v>0</v>
      </c>
      <c r="O10" s="147">
        <v>701.06399999999996</v>
      </c>
      <c r="P10" s="147">
        <v>701.06399999999996</v>
      </c>
      <c r="Q10" s="147">
        <v>0</v>
      </c>
      <c r="R10" s="147">
        <v>0</v>
      </c>
      <c r="S10" s="147">
        <v>1</v>
      </c>
      <c r="T10" s="147">
        <v>1.294</v>
      </c>
      <c r="U10" s="147">
        <v>0</v>
      </c>
      <c r="V10" s="147">
        <v>0</v>
      </c>
    </row>
    <row r="11" spans="1:22" ht="13.8">
      <c r="A11" s="145" t="s">
        <v>36</v>
      </c>
      <c r="B11" s="148">
        <v>4</v>
      </c>
      <c r="C11" s="148">
        <v>0</v>
      </c>
      <c r="D11" s="148">
        <v>7</v>
      </c>
      <c r="E11" s="148">
        <v>0</v>
      </c>
      <c r="F11" s="148">
        <v>7</v>
      </c>
      <c r="G11" s="148">
        <v>0</v>
      </c>
      <c r="H11" s="149">
        <v>1.53</v>
      </c>
      <c r="I11" s="149">
        <v>1.19</v>
      </c>
      <c r="J11" s="148">
        <v>0</v>
      </c>
      <c r="K11" s="148">
        <v>0</v>
      </c>
      <c r="L11" s="148">
        <v>0</v>
      </c>
      <c r="M11" s="148">
        <v>0</v>
      </c>
      <c r="N11" s="148">
        <v>0</v>
      </c>
      <c r="O11" s="149">
        <v>6.3170000000000002</v>
      </c>
      <c r="P11" s="149">
        <v>0</v>
      </c>
      <c r="Q11" s="148">
        <v>6</v>
      </c>
      <c r="R11" s="149">
        <v>6.3170000000000002</v>
      </c>
      <c r="S11" s="148">
        <v>3</v>
      </c>
      <c r="T11" s="149">
        <v>0.30300000000000005</v>
      </c>
      <c r="U11" s="148">
        <v>0</v>
      </c>
      <c r="V11" s="148">
        <v>0</v>
      </c>
    </row>
    <row r="12" spans="1:22" ht="13.8">
      <c r="A12" s="145" t="s">
        <v>14</v>
      </c>
      <c r="B12" s="150">
        <v>13</v>
      </c>
      <c r="C12" s="150">
        <v>0</v>
      </c>
      <c r="D12" s="150">
        <v>1</v>
      </c>
      <c r="E12" s="150">
        <v>1</v>
      </c>
      <c r="F12" s="150">
        <v>0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  <c r="T12" s="150">
        <v>0</v>
      </c>
      <c r="U12" s="150">
        <v>0</v>
      </c>
      <c r="V12" s="150">
        <v>0</v>
      </c>
    </row>
    <row r="13" spans="1:22" ht="13.8">
      <c r="A13" s="145" t="s">
        <v>9</v>
      </c>
      <c r="B13" s="151">
        <v>8</v>
      </c>
      <c r="C13" s="151">
        <v>0</v>
      </c>
      <c r="D13" s="151">
        <v>7</v>
      </c>
      <c r="E13" s="151">
        <v>0</v>
      </c>
      <c r="F13" s="151">
        <v>7</v>
      </c>
      <c r="G13" s="151">
        <v>0</v>
      </c>
      <c r="H13" s="152">
        <v>1.6830000000000001</v>
      </c>
      <c r="I13" s="152">
        <v>1.819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2">
        <v>2.8130000000000002</v>
      </c>
      <c r="P13" s="152">
        <v>0</v>
      </c>
      <c r="Q13" s="151">
        <v>6</v>
      </c>
      <c r="R13" s="152">
        <v>2.5609999999999999</v>
      </c>
      <c r="S13" s="151">
        <v>3</v>
      </c>
      <c r="T13" s="152">
        <v>2.133</v>
      </c>
      <c r="U13" s="151">
        <v>0</v>
      </c>
      <c r="V13" s="151">
        <v>0</v>
      </c>
    </row>
    <row r="14" spans="1:22" ht="13.8">
      <c r="A14" s="145" t="s">
        <v>15</v>
      </c>
      <c r="B14" s="146">
        <v>20</v>
      </c>
      <c r="C14" s="146">
        <v>1</v>
      </c>
      <c r="D14" s="146">
        <v>13</v>
      </c>
      <c r="E14" s="146">
        <v>5</v>
      </c>
      <c r="F14" s="146">
        <v>10</v>
      </c>
      <c r="G14" s="146">
        <v>0</v>
      </c>
      <c r="H14" s="152">
        <v>6.375</v>
      </c>
      <c r="I14" s="152">
        <v>7.5650000000000004</v>
      </c>
      <c r="J14" s="146">
        <v>0</v>
      </c>
      <c r="K14" s="146">
        <v>0</v>
      </c>
      <c r="L14" s="146">
        <v>0</v>
      </c>
      <c r="M14" s="146">
        <v>0</v>
      </c>
      <c r="N14" s="146">
        <v>1</v>
      </c>
      <c r="O14" s="152">
        <v>0</v>
      </c>
      <c r="P14" s="152">
        <v>0</v>
      </c>
      <c r="Q14" s="146">
        <v>1</v>
      </c>
      <c r="R14" s="152">
        <v>2.52</v>
      </c>
      <c r="S14" s="146">
        <v>2</v>
      </c>
      <c r="T14" s="152">
        <v>7.3559999999999999</v>
      </c>
      <c r="U14" s="146">
        <v>0</v>
      </c>
      <c r="V14" s="146">
        <v>0</v>
      </c>
    </row>
    <row r="15" spans="1:22" ht="13.8">
      <c r="A15" s="145" t="s">
        <v>16</v>
      </c>
      <c r="B15" s="151">
        <v>2</v>
      </c>
      <c r="C15" s="151">
        <v>0</v>
      </c>
      <c r="D15" s="151">
        <v>0</v>
      </c>
      <c r="E15" s="151">
        <v>0</v>
      </c>
      <c r="F15" s="151">
        <v>0</v>
      </c>
      <c r="G15" s="151">
        <v>0</v>
      </c>
      <c r="H15" s="152">
        <v>0</v>
      </c>
      <c r="I15" s="152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2">
        <v>0</v>
      </c>
      <c r="P15" s="152">
        <v>0</v>
      </c>
      <c r="Q15" s="151">
        <v>0</v>
      </c>
      <c r="R15" s="152">
        <v>0</v>
      </c>
      <c r="S15" s="151">
        <v>0</v>
      </c>
      <c r="T15" s="152">
        <v>0</v>
      </c>
      <c r="U15" s="151">
        <v>0</v>
      </c>
      <c r="V15" s="151">
        <v>0</v>
      </c>
    </row>
    <row r="16" spans="1:22" ht="13.8">
      <c r="A16" s="145" t="s">
        <v>17</v>
      </c>
      <c r="B16" s="151">
        <v>3</v>
      </c>
      <c r="C16" s="151">
        <v>0</v>
      </c>
      <c r="D16" s="151">
        <v>0</v>
      </c>
      <c r="E16" s="151">
        <v>0</v>
      </c>
      <c r="F16" s="151">
        <v>1</v>
      </c>
      <c r="G16" s="151">
        <v>0</v>
      </c>
      <c r="H16" s="152">
        <v>0.76500000000000001</v>
      </c>
      <c r="I16" s="152">
        <v>0.76500000000000001</v>
      </c>
      <c r="J16" s="151">
        <v>2</v>
      </c>
      <c r="K16" s="151">
        <v>0</v>
      </c>
      <c r="L16" s="151">
        <v>2</v>
      </c>
      <c r="M16" s="151">
        <v>2</v>
      </c>
      <c r="N16" s="151">
        <v>0</v>
      </c>
      <c r="O16" s="152">
        <v>379.11500000000001</v>
      </c>
      <c r="P16" s="152">
        <v>373.113</v>
      </c>
      <c r="Q16" s="151">
        <v>3</v>
      </c>
      <c r="R16" s="152">
        <v>6.0019999999999998</v>
      </c>
      <c r="S16" s="151">
        <v>2</v>
      </c>
      <c r="T16" s="152">
        <v>6.9320000000000004</v>
      </c>
      <c r="U16" s="151">
        <v>0</v>
      </c>
      <c r="V16" s="151">
        <v>0</v>
      </c>
    </row>
    <row r="17" spans="1:22" ht="13.8">
      <c r="A17" s="145" t="s">
        <v>18</v>
      </c>
      <c r="B17" s="151">
        <v>7</v>
      </c>
      <c r="C17" s="151">
        <v>0</v>
      </c>
      <c r="D17" s="151">
        <v>12</v>
      </c>
      <c r="E17" s="151">
        <v>0</v>
      </c>
      <c r="F17" s="151">
        <v>12</v>
      </c>
      <c r="G17" s="151">
        <v>0</v>
      </c>
      <c r="H17" s="152">
        <v>10.199999999999999</v>
      </c>
      <c r="I17" s="152">
        <v>10.199999999999999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2">
        <v>16.925999999999998</v>
      </c>
      <c r="P17" s="152">
        <v>0</v>
      </c>
      <c r="Q17" s="151">
        <v>2</v>
      </c>
      <c r="R17" s="152">
        <v>16.925999999999998</v>
      </c>
      <c r="S17" s="151">
        <v>2</v>
      </c>
      <c r="T17" s="152">
        <v>16.925999999999998</v>
      </c>
      <c r="U17" s="151">
        <v>0</v>
      </c>
      <c r="V17" s="151">
        <v>0</v>
      </c>
    </row>
    <row r="18" spans="1:22" ht="13.8">
      <c r="A18" s="145" t="s">
        <v>19</v>
      </c>
      <c r="B18" s="146">
        <v>10</v>
      </c>
      <c r="C18" s="146">
        <v>0</v>
      </c>
      <c r="D18" s="146">
        <v>5</v>
      </c>
      <c r="E18" s="146">
        <v>0</v>
      </c>
      <c r="F18" s="146">
        <v>5</v>
      </c>
      <c r="G18" s="146">
        <v>0</v>
      </c>
      <c r="H18" s="153">
        <v>18.070999999999998</v>
      </c>
      <c r="I18" s="153">
        <v>11.899999999999999</v>
      </c>
      <c r="J18" s="146">
        <v>1</v>
      </c>
      <c r="K18" s="146">
        <v>0</v>
      </c>
      <c r="L18" s="146">
        <v>1</v>
      </c>
      <c r="M18" s="146">
        <v>1</v>
      </c>
      <c r="N18" s="146">
        <v>1</v>
      </c>
      <c r="O18" s="146">
        <v>14913.023999999999</v>
      </c>
      <c r="P18" s="146">
        <v>0</v>
      </c>
      <c r="Q18" s="146">
        <v>1</v>
      </c>
      <c r="R18" s="152">
        <v>14913.023999999999</v>
      </c>
      <c r="S18" s="146">
        <v>0</v>
      </c>
      <c r="T18" s="146">
        <v>0</v>
      </c>
      <c r="U18" s="146">
        <v>0</v>
      </c>
      <c r="V18" s="146">
        <v>0</v>
      </c>
    </row>
    <row r="19" spans="1:22" ht="13.8">
      <c r="A19" s="134" t="s">
        <v>20</v>
      </c>
      <c r="B19" s="151">
        <v>3</v>
      </c>
      <c r="C19" s="151">
        <v>0</v>
      </c>
      <c r="D19" s="151">
        <v>0</v>
      </c>
      <c r="E19" s="151">
        <v>0</v>
      </c>
      <c r="F19" s="151">
        <v>0</v>
      </c>
      <c r="G19" s="151">
        <v>0</v>
      </c>
      <c r="H19" s="152">
        <v>0</v>
      </c>
      <c r="I19" s="152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2">
        <v>0</v>
      </c>
      <c r="P19" s="152">
        <v>0</v>
      </c>
      <c r="Q19" s="151">
        <v>0</v>
      </c>
      <c r="R19" s="152">
        <v>0</v>
      </c>
      <c r="S19" s="151">
        <v>1</v>
      </c>
      <c r="T19" s="152">
        <v>2.016</v>
      </c>
      <c r="U19" s="151">
        <v>0</v>
      </c>
      <c r="V19" s="151">
        <v>0</v>
      </c>
    </row>
    <row r="20" spans="1:22" ht="13.8">
      <c r="A20" s="141" t="s">
        <v>39</v>
      </c>
      <c r="B20" s="146">
        <v>35</v>
      </c>
      <c r="C20" s="146">
        <v>0</v>
      </c>
      <c r="D20" s="146">
        <v>5</v>
      </c>
      <c r="E20" s="146">
        <v>1</v>
      </c>
      <c r="F20" s="146">
        <v>4</v>
      </c>
      <c r="G20" s="146">
        <v>0</v>
      </c>
      <c r="H20" s="146">
        <v>1.19</v>
      </c>
      <c r="I20" s="146">
        <v>1.87</v>
      </c>
      <c r="J20" s="146">
        <v>1</v>
      </c>
      <c r="K20" s="146">
        <v>0</v>
      </c>
      <c r="L20" s="146">
        <v>1</v>
      </c>
      <c r="M20" s="146">
        <v>1</v>
      </c>
      <c r="N20" s="146">
        <v>0</v>
      </c>
      <c r="O20" s="146">
        <v>297.29882999999995</v>
      </c>
      <c r="P20" s="146">
        <v>290.30399999999997</v>
      </c>
      <c r="Q20" s="146">
        <v>2</v>
      </c>
      <c r="R20" s="146">
        <v>6.9948300000000003</v>
      </c>
      <c r="S20" s="146">
        <v>1</v>
      </c>
      <c r="T20" s="146">
        <v>6.94</v>
      </c>
      <c r="U20" s="146">
        <v>0</v>
      </c>
      <c r="V20" s="146">
        <v>0</v>
      </c>
    </row>
    <row r="21" spans="1:22" ht="13.8">
      <c r="A21" s="140" t="s">
        <v>40</v>
      </c>
      <c r="B21" s="146">
        <v>7</v>
      </c>
      <c r="C21" s="146">
        <v>0</v>
      </c>
      <c r="D21" s="146">
        <v>1</v>
      </c>
      <c r="E21" s="146">
        <v>1</v>
      </c>
      <c r="F21" s="146">
        <v>0</v>
      </c>
      <c r="G21" s="146">
        <v>0</v>
      </c>
      <c r="H21" s="146">
        <v>0</v>
      </c>
      <c r="I21" s="146">
        <v>0</v>
      </c>
      <c r="J21" s="146">
        <v>0</v>
      </c>
      <c r="K21" s="146">
        <v>0</v>
      </c>
      <c r="L21" s="146">
        <v>0</v>
      </c>
      <c r="M21" s="146">
        <v>0</v>
      </c>
      <c r="N21" s="146">
        <v>0</v>
      </c>
      <c r="O21" s="146">
        <v>0</v>
      </c>
      <c r="P21" s="146">
        <v>0</v>
      </c>
      <c r="Q21" s="146">
        <v>0</v>
      </c>
      <c r="R21" s="146">
        <v>0</v>
      </c>
      <c r="S21" s="146">
        <v>0</v>
      </c>
      <c r="T21" s="146">
        <v>0</v>
      </c>
      <c r="U21" s="146">
        <v>0</v>
      </c>
      <c r="V21" s="146">
        <v>0</v>
      </c>
    </row>
    <row r="22" spans="1:22" ht="13.8">
      <c r="A22" s="139" t="s">
        <v>41</v>
      </c>
      <c r="B22" s="146">
        <v>22</v>
      </c>
      <c r="C22" s="146">
        <v>0</v>
      </c>
      <c r="D22" s="146">
        <v>5</v>
      </c>
      <c r="E22" s="146">
        <v>0</v>
      </c>
      <c r="F22" s="146">
        <v>5</v>
      </c>
      <c r="G22" s="146">
        <v>0</v>
      </c>
      <c r="H22" s="146">
        <v>3.3149999999999999</v>
      </c>
      <c r="I22" s="146">
        <v>2.8050000000000002</v>
      </c>
      <c r="J22" s="146">
        <v>3</v>
      </c>
      <c r="K22" s="146">
        <v>2</v>
      </c>
      <c r="L22" s="146">
        <v>1</v>
      </c>
      <c r="M22" s="146">
        <v>0</v>
      </c>
      <c r="N22" s="146">
        <v>0</v>
      </c>
      <c r="O22" s="146">
        <v>0</v>
      </c>
      <c r="P22" s="146">
        <v>0</v>
      </c>
      <c r="Q22" s="146">
        <v>0</v>
      </c>
      <c r="R22" s="146">
        <v>0</v>
      </c>
      <c r="S22" s="146">
        <v>1</v>
      </c>
      <c r="T22" s="146">
        <v>163.036</v>
      </c>
      <c r="U22" s="146">
        <v>0</v>
      </c>
      <c r="V22" s="146">
        <v>0</v>
      </c>
    </row>
    <row r="23" spans="1:22" ht="13.8">
      <c r="A23" s="138" t="s">
        <v>42</v>
      </c>
      <c r="B23" s="146">
        <v>13</v>
      </c>
      <c r="C23" s="146">
        <v>0</v>
      </c>
      <c r="D23" s="146">
        <v>3</v>
      </c>
      <c r="E23" s="146">
        <v>0</v>
      </c>
      <c r="F23" s="146">
        <v>3</v>
      </c>
      <c r="G23" s="146">
        <v>0</v>
      </c>
      <c r="H23" s="146">
        <v>0.85</v>
      </c>
      <c r="I23" s="146">
        <v>0.85</v>
      </c>
      <c r="J23" s="146">
        <v>0</v>
      </c>
      <c r="K23" s="146">
        <v>0</v>
      </c>
      <c r="L23" s="146">
        <v>0</v>
      </c>
      <c r="M23" s="146">
        <v>0</v>
      </c>
      <c r="N23" s="146">
        <v>0</v>
      </c>
      <c r="O23" s="146">
        <v>0</v>
      </c>
      <c r="P23" s="146">
        <v>0</v>
      </c>
      <c r="Q23" s="146">
        <v>0</v>
      </c>
      <c r="R23" s="146">
        <v>0</v>
      </c>
      <c r="S23" s="146">
        <v>0</v>
      </c>
      <c r="T23" s="146">
        <v>0</v>
      </c>
      <c r="U23" s="146">
        <v>0</v>
      </c>
      <c r="V23" s="146">
        <v>0</v>
      </c>
    </row>
    <row r="24" spans="1:22" ht="27.6">
      <c r="A24" s="157" t="s">
        <v>63</v>
      </c>
      <c r="B24" s="146">
        <v>11</v>
      </c>
      <c r="C24" s="146">
        <v>0</v>
      </c>
      <c r="D24" s="146">
        <v>2</v>
      </c>
      <c r="E24" s="146">
        <v>0</v>
      </c>
      <c r="F24" s="146">
        <v>2</v>
      </c>
      <c r="G24" s="146">
        <v>0</v>
      </c>
      <c r="H24" s="146">
        <v>1.02</v>
      </c>
      <c r="I24" s="146">
        <v>1.02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1</v>
      </c>
      <c r="T24" s="146">
        <v>0.373</v>
      </c>
      <c r="U24" s="146">
        <v>0</v>
      </c>
      <c r="V24" s="146">
        <v>0</v>
      </c>
    </row>
    <row r="25" spans="1:22" ht="27.6">
      <c r="A25" s="157" t="s">
        <v>64</v>
      </c>
      <c r="B25" s="146">
        <v>4</v>
      </c>
      <c r="C25" s="146">
        <v>0</v>
      </c>
      <c r="D25" s="146">
        <v>0</v>
      </c>
      <c r="E25" s="146">
        <v>0</v>
      </c>
      <c r="F25" s="146">
        <v>0</v>
      </c>
      <c r="G25" s="146">
        <v>0</v>
      </c>
      <c r="H25" s="146">
        <v>0</v>
      </c>
      <c r="I25" s="146">
        <v>4.59</v>
      </c>
      <c r="J25" s="146">
        <v>0</v>
      </c>
      <c r="K25" s="146">
        <v>0</v>
      </c>
      <c r="L25" s="146">
        <v>0</v>
      </c>
      <c r="M25" s="146">
        <v>0</v>
      </c>
      <c r="N25" s="146">
        <v>0</v>
      </c>
      <c r="O25" s="146">
        <v>0</v>
      </c>
      <c r="P25" s="146">
        <v>0</v>
      </c>
      <c r="Q25" s="146">
        <v>0</v>
      </c>
      <c r="R25" s="146">
        <v>0</v>
      </c>
      <c r="S25" s="146">
        <v>0</v>
      </c>
      <c r="T25" s="146">
        <v>0</v>
      </c>
      <c r="U25" s="146">
        <v>0</v>
      </c>
      <c r="V25" s="146">
        <v>0</v>
      </c>
    </row>
    <row r="26" spans="1:22" ht="27.6">
      <c r="A26" s="157" t="s">
        <v>65</v>
      </c>
      <c r="B26" s="146">
        <v>3</v>
      </c>
      <c r="C26" s="146">
        <v>0</v>
      </c>
      <c r="D26" s="146">
        <v>2</v>
      </c>
      <c r="E26" s="146">
        <v>0</v>
      </c>
      <c r="F26" s="146">
        <v>2</v>
      </c>
      <c r="G26" s="146">
        <v>0</v>
      </c>
      <c r="H26" s="146">
        <v>1.105</v>
      </c>
      <c r="I26" s="146">
        <v>1.105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429.495</v>
      </c>
      <c r="P26" s="146">
        <v>0</v>
      </c>
      <c r="Q26" s="146">
        <v>2</v>
      </c>
      <c r="R26" s="146">
        <v>429.495</v>
      </c>
      <c r="S26" s="146">
        <v>0</v>
      </c>
      <c r="T26" s="146">
        <v>0</v>
      </c>
      <c r="U26" s="146">
        <v>0</v>
      </c>
      <c r="V26" s="146">
        <v>0</v>
      </c>
    </row>
    <row r="27" spans="1:22" ht="13.8">
      <c r="A27" s="144" t="s">
        <v>43</v>
      </c>
      <c r="B27" s="154">
        <v>3</v>
      </c>
      <c r="C27" s="154">
        <v>0</v>
      </c>
      <c r="D27" s="154">
        <v>0</v>
      </c>
      <c r="E27" s="154">
        <v>0</v>
      </c>
      <c r="F27" s="154">
        <v>0</v>
      </c>
      <c r="G27" s="154">
        <v>0</v>
      </c>
      <c r="H27" s="154">
        <v>0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154">
        <v>0</v>
      </c>
    </row>
  </sheetData>
  <mergeCells count="12">
    <mergeCell ref="J4:M5"/>
    <mergeCell ref="A4:A6"/>
    <mergeCell ref="B4:C5"/>
    <mergeCell ref="D4:E5"/>
    <mergeCell ref="F4:G5"/>
    <mergeCell ref="H4:I5"/>
    <mergeCell ref="N4:N6"/>
    <mergeCell ref="O4:P5"/>
    <mergeCell ref="Q4:T4"/>
    <mergeCell ref="U4:V5"/>
    <mergeCell ref="Q5:R5"/>
    <mergeCell ref="S5:T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V27"/>
  <sheetViews>
    <sheetView workbookViewId="0">
      <selection activeCell="B27" sqref="B27:V27"/>
    </sheetView>
  </sheetViews>
  <sheetFormatPr defaultRowHeight="13.2"/>
  <cols>
    <col min="1" max="1" width="35.6640625" customWidth="1"/>
  </cols>
  <sheetData>
    <row r="2" spans="1:22" ht="15.6">
      <c r="A2" s="156" t="s">
        <v>58</v>
      </c>
    </row>
    <row r="4" spans="1:22" ht="12.75" customHeight="1">
      <c r="A4" s="189" t="s">
        <v>25</v>
      </c>
      <c r="B4" s="219" t="s">
        <v>22</v>
      </c>
      <c r="C4" s="221"/>
      <c r="D4" s="225" t="s">
        <v>12</v>
      </c>
      <c r="E4" s="226"/>
      <c r="F4" s="229" t="s">
        <v>35</v>
      </c>
      <c r="G4" s="230"/>
      <c r="H4" s="233" t="s">
        <v>3</v>
      </c>
      <c r="I4" s="234"/>
      <c r="J4" s="219" t="s">
        <v>6</v>
      </c>
      <c r="K4" s="220"/>
      <c r="L4" s="220"/>
      <c r="M4" s="221"/>
      <c r="N4" s="203" t="s">
        <v>29</v>
      </c>
      <c r="O4" s="206" t="s">
        <v>31</v>
      </c>
      <c r="P4" s="207"/>
      <c r="Q4" s="210" t="s">
        <v>23</v>
      </c>
      <c r="R4" s="211"/>
      <c r="S4" s="211"/>
      <c r="T4" s="212"/>
      <c r="U4" s="213" t="s">
        <v>33</v>
      </c>
      <c r="V4" s="214"/>
    </row>
    <row r="5" spans="1:22" ht="12.75" customHeight="1">
      <c r="A5" s="190"/>
      <c r="B5" s="222"/>
      <c r="C5" s="224"/>
      <c r="D5" s="227"/>
      <c r="E5" s="228"/>
      <c r="F5" s="231"/>
      <c r="G5" s="232"/>
      <c r="H5" s="235"/>
      <c r="I5" s="236"/>
      <c r="J5" s="222"/>
      <c r="K5" s="223"/>
      <c r="L5" s="223"/>
      <c r="M5" s="224"/>
      <c r="N5" s="204"/>
      <c r="O5" s="208"/>
      <c r="P5" s="209"/>
      <c r="Q5" s="217" t="s">
        <v>24</v>
      </c>
      <c r="R5" s="218"/>
      <c r="S5" s="217" t="s">
        <v>5</v>
      </c>
      <c r="T5" s="218"/>
      <c r="U5" s="215"/>
      <c r="V5" s="216"/>
    </row>
    <row r="6" spans="1:22" ht="72.599999999999994">
      <c r="A6" s="191"/>
      <c r="B6" s="64" t="s">
        <v>1</v>
      </c>
      <c r="C6" s="49" t="s">
        <v>2</v>
      </c>
      <c r="D6" s="12" t="s">
        <v>1</v>
      </c>
      <c r="E6" s="50" t="s">
        <v>11</v>
      </c>
      <c r="F6" s="59" t="s">
        <v>27</v>
      </c>
      <c r="G6" s="50" t="s">
        <v>28</v>
      </c>
      <c r="H6" s="13" t="s">
        <v>4</v>
      </c>
      <c r="I6" s="13" t="s">
        <v>5</v>
      </c>
      <c r="J6" s="60" t="s">
        <v>1</v>
      </c>
      <c r="K6" s="58" t="s">
        <v>26</v>
      </c>
      <c r="L6" s="61" t="s">
        <v>37</v>
      </c>
      <c r="M6" s="62" t="s">
        <v>30</v>
      </c>
      <c r="N6" s="205"/>
      <c r="O6" s="67" t="s">
        <v>27</v>
      </c>
      <c r="P6" s="72" t="s">
        <v>32</v>
      </c>
      <c r="Q6" s="47" t="s">
        <v>7</v>
      </c>
      <c r="R6" s="78" t="s">
        <v>8</v>
      </c>
      <c r="S6" s="47" t="s">
        <v>7</v>
      </c>
      <c r="T6" s="74" t="s">
        <v>8</v>
      </c>
      <c r="U6" s="65" t="s">
        <v>38</v>
      </c>
      <c r="V6" s="66" t="s">
        <v>34</v>
      </c>
    </row>
    <row r="7" spans="1:22">
      <c r="A7" s="52">
        <v>2</v>
      </c>
      <c r="B7" s="52">
        <v>3</v>
      </c>
      <c r="C7" s="52">
        <v>4</v>
      </c>
      <c r="D7" s="52">
        <v>5</v>
      </c>
      <c r="E7" s="52">
        <v>6</v>
      </c>
      <c r="F7" s="52">
        <v>7</v>
      </c>
      <c r="G7" s="52">
        <v>8</v>
      </c>
      <c r="H7" s="53">
        <v>9</v>
      </c>
      <c r="I7" s="54">
        <v>10</v>
      </c>
      <c r="J7" s="54">
        <v>11</v>
      </c>
      <c r="K7" s="54">
        <v>12</v>
      </c>
      <c r="L7" s="54">
        <v>13</v>
      </c>
      <c r="M7" s="54">
        <v>14</v>
      </c>
      <c r="N7" s="55">
        <v>15</v>
      </c>
      <c r="O7" s="68">
        <v>16</v>
      </c>
      <c r="P7" s="73">
        <v>17</v>
      </c>
      <c r="Q7" s="56">
        <v>18</v>
      </c>
      <c r="R7" s="75">
        <v>19</v>
      </c>
      <c r="S7" s="53">
        <v>20</v>
      </c>
      <c r="T7" s="75">
        <v>21</v>
      </c>
      <c r="U7" s="52">
        <v>22</v>
      </c>
      <c r="V7" s="52">
        <v>23</v>
      </c>
    </row>
    <row r="8" spans="1:22" ht="13.8">
      <c r="A8" s="136"/>
      <c r="B8" s="135">
        <f t="shared" ref="B8:V8" si="0">SUM(B9:B27)</f>
        <v>2331</v>
      </c>
      <c r="C8" s="135">
        <f t="shared" si="0"/>
        <v>4</v>
      </c>
      <c r="D8" s="135">
        <f t="shared" si="0"/>
        <v>3137</v>
      </c>
      <c r="E8" s="135">
        <f t="shared" si="0"/>
        <v>10</v>
      </c>
      <c r="F8" s="135">
        <f t="shared" si="0"/>
        <v>2932</v>
      </c>
      <c r="G8" s="135">
        <f t="shared" si="0"/>
        <v>0</v>
      </c>
      <c r="H8" s="142">
        <f t="shared" si="0"/>
        <v>813.55799999999999</v>
      </c>
      <c r="I8" s="142">
        <f t="shared" si="0"/>
        <v>763.29</v>
      </c>
      <c r="J8" s="135">
        <f t="shared" si="0"/>
        <v>6</v>
      </c>
      <c r="K8" s="135">
        <f t="shared" si="0"/>
        <v>2</v>
      </c>
      <c r="L8" s="135">
        <f t="shared" si="0"/>
        <v>4</v>
      </c>
      <c r="M8" s="135">
        <f t="shared" si="0"/>
        <v>4</v>
      </c>
      <c r="N8" s="135">
        <f t="shared" si="0"/>
        <v>1</v>
      </c>
      <c r="O8" s="142">
        <f t="shared" si="0"/>
        <v>0</v>
      </c>
      <c r="P8" s="142">
        <f t="shared" si="0"/>
        <v>0</v>
      </c>
      <c r="Q8" s="135">
        <f t="shared" si="0"/>
        <v>0</v>
      </c>
      <c r="R8" s="142">
        <f t="shared" si="0"/>
        <v>0</v>
      </c>
      <c r="S8" s="135">
        <f t="shared" si="0"/>
        <v>0</v>
      </c>
      <c r="T8" s="142">
        <f t="shared" si="0"/>
        <v>0</v>
      </c>
      <c r="U8" s="135">
        <f t="shared" si="0"/>
        <v>3</v>
      </c>
      <c r="V8" s="135">
        <f t="shared" si="0"/>
        <v>0</v>
      </c>
    </row>
    <row r="9" spans="1:22" ht="13.8">
      <c r="A9" s="133" t="s">
        <v>21</v>
      </c>
      <c r="B9" s="155">
        <v>109</v>
      </c>
      <c r="C9" s="155">
        <v>0</v>
      </c>
      <c r="D9" s="155">
        <v>104</v>
      </c>
      <c r="E9" s="155">
        <v>0</v>
      </c>
      <c r="F9" s="155">
        <v>104</v>
      </c>
      <c r="G9" s="155">
        <v>0</v>
      </c>
      <c r="H9" s="155">
        <v>37.603999999999999</v>
      </c>
      <c r="I9" s="155">
        <v>35.258000000000003</v>
      </c>
      <c r="J9" s="155">
        <v>2</v>
      </c>
      <c r="K9" s="155">
        <v>0</v>
      </c>
      <c r="L9" s="155">
        <v>2</v>
      </c>
      <c r="M9" s="155">
        <v>0</v>
      </c>
      <c r="N9" s="155">
        <v>0</v>
      </c>
      <c r="O9" s="155">
        <v>0</v>
      </c>
      <c r="P9" s="155">
        <v>0</v>
      </c>
      <c r="Q9" s="155">
        <v>0</v>
      </c>
      <c r="R9" s="155">
        <v>0</v>
      </c>
      <c r="S9" s="155">
        <v>0</v>
      </c>
      <c r="T9" s="155">
        <v>0</v>
      </c>
      <c r="U9" s="155">
        <v>0</v>
      </c>
      <c r="V9" s="155">
        <v>0</v>
      </c>
    </row>
    <row r="10" spans="1:22" ht="13.8">
      <c r="A10" s="145" t="s">
        <v>13</v>
      </c>
      <c r="B10" s="147">
        <v>196</v>
      </c>
      <c r="C10" s="147">
        <v>0</v>
      </c>
      <c r="D10" s="147">
        <v>125</v>
      </c>
      <c r="E10" s="147">
        <v>0</v>
      </c>
      <c r="F10" s="147">
        <v>94</v>
      </c>
      <c r="G10" s="147">
        <v>0</v>
      </c>
      <c r="H10" s="147">
        <v>28.407</v>
      </c>
      <c r="I10" s="147">
        <v>31.076000000000001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</row>
    <row r="11" spans="1:22" ht="13.8">
      <c r="A11" s="145" t="s">
        <v>36</v>
      </c>
      <c r="B11" s="148">
        <v>61</v>
      </c>
      <c r="C11" s="148">
        <v>0</v>
      </c>
      <c r="D11" s="148">
        <v>178</v>
      </c>
      <c r="E11" s="148">
        <v>1</v>
      </c>
      <c r="F11" s="148">
        <v>177</v>
      </c>
      <c r="G11" s="148">
        <v>0</v>
      </c>
      <c r="H11" s="149">
        <v>24.378000000000004</v>
      </c>
      <c r="I11" s="149">
        <v>21.233000000000001</v>
      </c>
      <c r="J11" s="148">
        <v>0</v>
      </c>
      <c r="K11" s="148">
        <v>0</v>
      </c>
      <c r="L11" s="148">
        <v>0</v>
      </c>
      <c r="M11" s="148">
        <v>0</v>
      </c>
      <c r="N11" s="148">
        <v>0</v>
      </c>
      <c r="O11" s="149">
        <v>0</v>
      </c>
      <c r="P11" s="149">
        <v>0</v>
      </c>
      <c r="Q11" s="148">
        <v>0</v>
      </c>
      <c r="R11" s="149">
        <v>0</v>
      </c>
      <c r="S11" s="148">
        <v>0</v>
      </c>
      <c r="T11" s="149">
        <v>0</v>
      </c>
      <c r="U11" s="148">
        <v>0</v>
      </c>
      <c r="V11" s="148">
        <v>0</v>
      </c>
    </row>
    <row r="12" spans="1:22" ht="13.8">
      <c r="A12" s="145" t="s">
        <v>14</v>
      </c>
      <c r="B12" s="150">
        <v>152</v>
      </c>
      <c r="C12" s="150">
        <v>0</v>
      </c>
      <c r="D12" s="150">
        <v>76</v>
      </c>
      <c r="E12" s="150">
        <v>0</v>
      </c>
      <c r="F12" s="150">
        <v>76</v>
      </c>
      <c r="G12" s="150">
        <v>0</v>
      </c>
      <c r="H12" s="150">
        <v>14.382</v>
      </c>
      <c r="I12" s="150">
        <v>12.444000000000001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  <c r="T12" s="150">
        <v>0</v>
      </c>
      <c r="U12" s="150">
        <v>0</v>
      </c>
      <c r="V12" s="150">
        <v>0</v>
      </c>
    </row>
    <row r="13" spans="1:22" ht="13.8">
      <c r="A13" s="145" t="s">
        <v>9</v>
      </c>
      <c r="B13" s="151">
        <v>75</v>
      </c>
      <c r="C13" s="151">
        <v>0</v>
      </c>
      <c r="D13" s="151">
        <v>164</v>
      </c>
      <c r="E13" s="151">
        <v>0</v>
      </c>
      <c r="F13" s="151">
        <v>154</v>
      </c>
      <c r="G13" s="151">
        <v>0</v>
      </c>
      <c r="H13" s="152">
        <v>48.177999999999997</v>
      </c>
      <c r="I13" s="152">
        <v>46.444000000000003</v>
      </c>
      <c r="J13" s="151">
        <v>1</v>
      </c>
      <c r="K13" s="151">
        <v>0</v>
      </c>
      <c r="L13" s="151">
        <v>1</v>
      </c>
      <c r="M13" s="151">
        <v>1</v>
      </c>
      <c r="N13" s="151">
        <v>0</v>
      </c>
      <c r="O13" s="152">
        <v>0</v>
      </c>
      <c r="P13" s="152">
        <v>0</v>
      </c>
      <c r="Q13" s="151">
        <v>0</v>
      </c>
      <c r="R13" s="152">
        <v>0</v>
      </c>
      <c r="S13" s="151">
        <v>0</v>
      </c>
      <c r="T13" s="152">
        <v>0</v>
      </c>
      <c r="U13" s="151">
        <v>0</v>
      </c>
      <c r="V13" s="151">
        <v>0</v>
      </c>
    </row>
    <row r="14" spans="1:22" ht="13.8">
      <c r="A14" s="145" t="s">
        <v>15</v>
      </c>
      <c r="B14" s="146">
        <v>124</v>
      </c>
      <c r="C14" s="146">
        <v>2</v>
      </c>
      <c r="D14" s="146">
        <v>122</v>
      </c>
      <c r="E14" s="146">
        <v>0</v>
      </c>
      <c r="F14" s="146">
        <v>68</v>
      </c>
      <c r="G14" s="146">
        <v>0</v>
      </c>
      <c r="H14" s="152">
        <v>21.131</v>
      </c>
      <c r="I14" s="152">
        <v>19.244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52">
        <v>0</v>
      </c>
      <c r="P14" s="152">
        <v>0</v>
      </c>
      <c r="Q14" s="146">
        <v>0</v>
      </c>
      <c r="R14" s="152">
        <v>0</v>
      </c>
      <c r="S14" s="146">
        <v>0</v>
      </c>
      <c r="T14" s="152">
        <v>0</v>
      </c>
      <c r="U14" s="146">
        <v>0</v>
      </c>
      <c r="V14" s="146">
        <v>0</v>
      </c>
    </row>
    <row r="15" spans="1:22" ht="13.8">
      <c r="A15" s="145" t="s">
        <v>16</v>
      </c>
      <c r="B15" s="151">
        <v>115</v>
      </c>
      <c r="C15" s="151">
        <v>0</v>
      </c>
      <c r="D15" s="151">
        <v>142</v>
      </c>
      <c r="E15" s="151">
        <v>0</v>
      </c>
      <c r="F15" s="151">
        <v>142</v>
      </c>
      <c r="G15" s="151">
        <v>0</v>
      </c>
      <c r="H15" s="152">
        <v>37.094000000000001</v>
      </c>
      <c r="I15" s="152">
        <v>35.938000000000002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2">
        <v>0</v>
      </c>
      <c r="P15" s="152">
        <v>0</v>
      </c>
      <c r="Q15" s="151">
        <v>0</v>
      </c>
      <c r="R15" s="152">
        <v>0</v>
      </c>
      <c r="S15" s="151">
        <v>0</v>
      </c>
      <c r="T15" s="152">
        <v>0</v>
      </c>
      <c r="U15" s="151">
        <v>0</v>
      </c>
      <c r="V15" s="151">
        <v>0</v>
      </c>
    </row>
    <row r="16" spans="1:22" ht="13.8">
      <c r="A16" s="145" t="s">
        <v>17</v>
      </c>
      <c r="B16" s="151">
        <v>51</v>
      </c>
      <c r="C16" s="151">
        <v>0</v>
      </c>
      <c r="D16" s="151">
        <v>64</v>
      </c>
      <c r="E16" s="151">
        <v>0</v>
      </c>
      <c r="F16" s="151">
        <v>50</v>
      </c>
      <c r="G16" s="151">
        <v>0</v>
      </c>
      <c r="H16" s="152">
        <v>20.95</v>
      </c>
      <c r="I16" s="152">
        <v>20.21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2">
        <v>0</v>
      </c>
      <c r="P16" s="152">
        <v>0</v>
      </c>
      <c r="Q16" s="151">
        <v>0</v>
      </c>
      <c r="R16" s="152">
        <v>0</v>
      </c>
      <c r="S16" s="151">
        <v>0</v>
      </c>
      <c r="T16" s="152">
        <v>0</v>
      </c>
      <c r="U16" s="151">
        <v>0</v>
      </c>
      <c r="V16" s="151">
        <v>0</v>
      </c>
    </row>
    <row r="17" spans="1:22" ht="13.8">
      <c r="A17" s="145" t="s">
        <v>18</v>
      </c>
      <c r="B17" s="151">
        <v>130</v>
      </c>
      <c r="C17" s="151">
        <v>0</v>
      </c>
      <c r="D17" s="151">
        <v>470</v>
      </c>
      <c r="E17" s="151">
        <v>2</v>
      </c>
      <c r="F17" s="151">
        <v>468</v>
      </c>
      <c r="G17" s="151">
        <v>0</v>
      </c>
      <c r="H17" s="152">
        <v>72.26700000000001</v>
      </c>
      <c r="I17" s="152">
        <v>69.751000000000005</v>
      </c>
      <c r="J17" s="151">
        <v>1</v>
      </c>
      <c r="K17" s="151">
        <v>1</v>
      </c>
      <c r="L17" s="151">
        <v>0</v>
      </c>
      <c r="M17" s="151">
        <v>1</v>
      </c>
      <c r="N17" s="151">
        <v>0</v>
      </c>
      <c r="O17" s="152">
        <v>0</v>
      </c>
      <c r="P17" s="152">
        <v>0</v>
      </c>
      <c r="Q17" s="151">
        <v>0</v>
      </c>
      <c r="R17" s="152">
        <v>0</v>
      </c>
      <c r="S17" s="151">
        <v>0</v>
      </c>
      <c r="T17" s="152">
        <v>0</v>
      </c>
      <c r="U17" s="151">
        <v>0</v>
      </c>
      <c r="V17" s="151">
        <v>0</v>
      </c>
    </row>
    <row r="18" spans="1:22" ht="13.8">
      <c r="A18" s="145" t="s">
        <v>19</v>
      </c>
      <c r="B18" s="146">
        <v>151</v>
      </c>
      <c r="C18" s="146">
        <v>0</v>
      </c>
      <c r="D18" s="146">
        <v>185</v>
      </c>
      <c r="E18" s="146">
        <v>0</v>
      </c>
      <c r="F18" s="146">
        <v>137</v>
      </c>
      <c r="G18" s="146">
        <v>0</v>
      </c>
      <c r="H18" s="153">
        <v>24.157000000000004</v>
      </c>
      <c r="I18" s="153">
        <v>25.806000000000001</v>
      </c>
      <c r="J18" s="146">
        <v>2</v>
      </c>
      <c r="K18" s="146">
        <v>1</v>
      </c>
      <c r="L18" s="146">
        <v>1</v>
      </c>
      <c r="M18" s="146">
        <v>2</v>
      </c>
      <c r="N18" s="146">
        <v>1</v>
      </c>
      <c r="O18" s="146">
        <v>0</v>
      </c>
      <c r="P18" s="146">
        <v>0</v>
      </c>
      <c r="Q18" s="146">
        <v>0</v>
      </c>
      <c r="R18" s="152">
        <v>0</v>
      </c>
      <c r="S18" s="146">
        <v>0</v>
      </c>
      <c r="T18" s="146">
        <v>0</v>
      </c>
      <c r="U18" s="146">
        <v>0</v>
      </c>
      <c r="V18" s="146">
        <v>0</v>
      </c>
    </row>
    <row r="19" spans="1:22" ht="13.8">
      <c r="A19" s="134" t="s">
        <v>20</v>
      </c>
      <c r="B19" s="151">
        <v>105</v>
      </c>
      <c r="C19" s="151">
        <v>0</v>
      </c>
      <c r="D19" s="151">
        <v>78</v>
      </c>
      <c r="E19" s="151">
        <v>1</v>
      </c>
      <c r="F19" s="151">
        <v>77</v>
      </c>
      <c r="G19" s="151">
        <v>0</v>
      </c>
      <c r="H19" s="152">
        <v>23.170999999999999</v>
      </c>
      <c r="I19" s="152">
        <v>28.321999999999999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2">
        <v>0</v>
      </c>
      <c r="P19" s="152">
        <v>0</v>
      </c>
      <c r="Q19" s="151">
        <v>0</v>
      </c>
      <c r="R19" s="152">
        <v>0</v>
      </c>
      <c r="S19" s="151">
        <v>0</v>
      </c>
      <c r="T19" s="152">
        <v>0</v>
      </c>
      <c r="U19" s="151">
        <v>0</v>
      </c>
      <c r="V19" s="151">
        <v>0</v>
      </c>
    </row>
    <row r="20" spans="1:22" ht="13.8">
      <c r="A20" s="141" t="s">
        <v>39</v>
      </c>
      <c r="B20" s="146">
        <v>142</v>
      </c>
      <c r="C20" s="146">
        <v>0</v>
      </c>
      <c r="D20" s="146">
        <v>267</v>
      </c>
      <c r="E20" s="146">
        <v>0</v>
      </c>
      <c r="F20" s="146">
        <v>267</v>
      </c>
      <c r="G20" s="146">
        <v>0</v>
      </c>
      <c r="H20" s="146">
        <v>47.736000000000004</v>
      </c>
      <c r="I20" s="146">
        <v>46.369</v>
      </c>
      <c r="J20" s="146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0</v>
      </c>
      <c r="P20" s="146">
        <v>0</v>
      </c>
      <c r="Q20" s="146">
        <v>0</v>
      </c>
      <c r="R20" s="146">
        <v>0</v>
      </c>
      <c r="S20" s="146">
        <v>0</v>
      </c>
      <c r="T20" s="146">
        <v>0</v>
      </c>
      <c r="U20" s="146">
        <v>0</v>
      </c>
      <c r="V20" s="146">
        <v>0</v>
      </c>
    </row>
    <row r="21" spans="1:22" ht="13.8">
      <c r="A21" s="140" t="s">
        <v>40</v>
      </c>
      <c r="B21" s="146">
        <v>117</v>
      </c>
      <c r="C21" s="146">
        <v>0</v>
      </c>
      <c r="D21" s="146">
        <v>116</v>
      </c>
      <c r="E21" s="146">
        <v>0</v>
      </c>
      <c r="F21" s="146">
        <v>116</v>
      </c>
      <c r="G21" s="146">
        <v>0</v>
      </c>
      <c r="H21" s="146">
        <v>29.716000000000001</v>
      </c>
      <c r="I21" s="146">
        <v>25.686999999999998</v>
      </c>
      <c r="J21" s="146">
        <v>0</v>
      </c>
      <c r="K21" s="146">
        <v>0</v>
      </c>
      <c r="L21" s="146">
        <v>0</v>
      </c>
      <c r="M21" s="146">
        <v>0</v>
      </c>
      <c r="N21" s="146">
        <v>0</v>
      </c>
      <c r="O21" s="146">
        <v>0</v>
      </c>
      <c r="P21" s="146">
        <v>0</v>
      </c>
      <c r="Q21" s="146">
        <v>0</v>
      </c>
      <c r="R21" s="146">
        <v>0</v>
      </c>
      <c r="S21" s="146">
        <v>0</v>
      </c>
      <c r="T21" s="146">
        <v>0</v>
      </c>
      <c r="U21" s="146">
        <v>0</v>
      </c>
      <c r="V21" s="146">
        <v>0</v>
      </c>
    </row>
    <row r="22" spans="1:22" ht="13.8">
      <c r="A22" s="139" t="s">
        <v>41</v>
      </c>
      <c r="B22" s="146">
        <v>103</v>
      </c>
      <c r="C22" s="146">
        <v>0</v>
      </c>
      <c r="D22" s="146">
        <v>122</v>
      </c>
      <c r="E22" s="146">
        <v>3</v>
      </c>
      <c r="F22" s="146">
        <v>117</v>
      </c>
      <c r="G22" s="146">
        <v>0</v>
      </c>
      <c r="H22" s="146">
        <v>51.356999999999999</v>
      </c>
      <c r="I22" s="146">
        <v>40.358000000000004</v>
      </c>
      <c r="J22" s="146">
        <v>0</v>
      </c>
      <c r="K22" s="146">
        <v>0</v>
      </c>
      <c r="L22" s="146">
        <v>0</v>
      </c>
      <c r="M22" s="146">
        <v>0</v>
      </c>
      <c r="N22" s="146">
        <v>0</v>
      </c>
      <c r="O22" s="146">
        <v>0</v>
      </c>
      <c r="P22" s="146">
        <v>0</v>
      </c>
      <c r="Q22" s="146">
        <v>0</v>
      </c>
      <c r="R22" s="146">
        <v>0</v>
      </c>
      <c r="S22" s="146">
        <v>0</v>
      </c>
      <c r="T22" s="146">
        <v>0</v>
      </c>
      <c r="U22" s="146">
        <v>0</v>
      </c>
      <c r="V22" s="146">
        <v>0</v>
      </c>
    </row>
    <row r="23" spans="1:22" ht="13.8">
      <c r="A23" s="138" t="s">
        <v>42</v>
      </c>
      <c r="B23" s="146">
        <v>95</v>
      </c>
      <c r="C23" s="146">
        <v>0</v>
      </c>
      <c r="D23" s="146">
        <v>102</v>
      </c>
      <c r="E23" s="146">
        <v>0</v>
      </c>
      <c r="F23" s="146">
        <v>102</v>
      </c>
      <c r="G23" s="146">
        <v>0</v>
      </c>
      <c r="H23" s="146">
        <v>28.984999999999999</v>
      </c>
      <c r="I23" s="146">
        <v>26.265000000000001</v>
      </c>
      <c r="J23" s="146">
        <v>0</v>
      </c>
      <c r="K23" s="146">
        <v>0</v>
      </c>
      <c r="L23" s="146">
        <v>0</v>
      </c>
      <c r="M23" s="146">
        <v>0</v>
      </c>
      <c r="N23" s="146">
        <v>0</v>
      </c>
      <c r="O23" s="146">
        <v>0</v>
      </c>
      <c r="P23" s="146">
        <v>0</v>
      </c>
      <c r="Q23" s="146">
        <v>0</v>
      </c>
      <c r="R23" s="146">
        <v>0</v>
      </c>
      <c r="S23" s="146">
        <v>0</v>
      </c>
      <c r="T23" s="146">
        <v>0</v>
      </c>
      <c r="U23" s="146">
        <v>0</v>
      </c>
      <c r="V23" s="146">
        <v>0</v>
      </c>
    </row>
    <row r="24" spans="1:22" ht="27.6">
      <c r="A24" s="157" t="s">
        <v>63</v>
      </c>
      <c r="B24" s="146">
        <v>359</v>
      </c>
      <c r="C24" s="146">
        <v>2</v>
      </c>
      <c r="D24" s="146">
        <v>414</v>
      </c>
      <c r="E24" s="146">
        <v>0</v>
      </c>
      <c r="F24" s="146">
        <v>390</v>
      </c>
      <c r="G24" s="146">
        <v>0</v>
      </c>
      <c r="H24" s="146">
        <v>179.99600000000001</v>
      </c>
      <c r="I24" s="146">
        <v>164.86599999999999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</row>
    <row r="25" spans="1:22" ht="27.6">
      <c r="A25" s="157" t="s">
        <v>64</v>
      </c>
      <c r="B25" s="146">
        <v>125</v>
      </c>
      <c r="C25" s="146">
        <v>0</v>
      </c>
      <c r="D25" s="146">
        <v>148</v>
      </c>
      <c r="E25" s="146">
        <v>0</v>
      </c>
      <c r="F25" s="146">
        <v>135</v>
      </c>
      <c r="G25" s="146">
        <v>0</v>
      </c>
      <c r="H25" s="146">
        <v>36.702999999999996</v>
      </c>
      <c r="I25" s="146">
        <v>36.448</v>
      </c>
      <c r="J25" s="146">
        <v>0</v>
      </c>
      <c r="K25" s="146">
        <v>0</v>
      </c>
      <c r="L25" s="146">
        <v>0</v>
      </c>
      <c r="M25" s="146">
        <v>0</v>
      </c>
      <c r="N25" s="146">
        <v>0</v>
      </c>
      <c r="O25" s="146">
        <v>0</v>
      </c>
      <c r="P25" s="146">
        <v>0</v>
      </c>
      <c r="Q25" s="146">
        <v>0</v>
      </c>
      <c r="R25" s="146">
        <v>0</v>
      </c>
      <c r="S25" s="146">
        <v>0</v>
      </c>
      <c r="T25" s="146">
        <v>0</v>
      </c>
      <c r="U25" s="146">
        <v>0</v>
      </c>
      <c r="V25" s="146">
        <v>0</v>
      </c>
    </row>
    <row r="26" spans="1:22" ht="27.6">
      <c r="A26" s="157" t="s">
        <v>65</v>
      </c>
      <c r="B26" s="146">
        <v>118</v>
      </c>
      <c r="C26" s="146">
        <v>0</v>
      </c>
      <c r="D26" s="146">
        <v>254</v>
      </c>
      <c r="E26" s="146">
        <v>1</v>
      </c>
      <c r="F26" s="146">
        <v>253</v>
      </c>
      <c r="G26" s="146">
        <v>0</v>
      </c>
      <c r="H26" s="146">
        <v>84.626000000000005</v>
      </c>
      <c r="I26" s="146">
        <v>74.850999999999999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</row>
    <row r="27" spans="1:22" ht="13.8">
      <c r="A27" s="144" t="s">
        <v>43</v>
      </c>
      <c r="B27" s="154">
        <v>3</v>
      </c>
      <c r="C27" s="154">
        <v>0</v>
      </c>
      <c r="D27" s="154">
        <v>6</v>
      </c>
      <c r="E27" s="154">
        <v>2</v>
      </c>
      <c r="F27" s="154">
        <v>5</v>
      </c>
      <c r="G27" s="154">
        <v>0</v>
      </c>
      <c r="H27" s="154">
        <v>2.7199999999999998</v>
      </c>
      <c r="I27" s="154">
        <v>2.7199999999999998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3</v>
      </c>
      <c r="V27" s="154">
        <v>0</v>
      </c>
    </row>
  </sheetData>
  <mergeCells count="12">
    <mergeCell ref="J4:M5"/>
    <mergeCell ref="A4:A6"/>
    <mergeCell ref="B4:C5"/>
    <mergeCell ref="D4:E5"/>
    <mergeCell ref="F4:G5"/>
    <mergeCell ref="H4:I5"/>
    <mergeCell ref="N4:N6"/>
    <mergeCell ref="O4:P5"/>
    <mergeCell ref="Q4:T4"/>
    <mergeCell ref="U4:V5"/>
    <mergeCell ref="Q5:R5"/>
    <mergeCell ref="S5:T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V27"/>
  <sheetViews>
    <sheetView workbookViewId="0">
      <selection activeCell="T28" sqref="T28"/>
    </sheetView>
  </sheetViews>
  <sheetFormatPr defaultRowHeight="13.2"/>
  <cols>
    <col min="1" max="1" width="30.5546875" customWidth="1"/>
  </cols>
  <sheetData>
    <row r="2" spans="1:22" ht="15.6">
      <c r="A2" s="156" t="s">
        <v>59</v>
      </c>
    </row>
    <row r="4" spans="1:22" ht="12.75" customHeight="1">
      <c r="A4" s="189" t="s">
        <v>25</v>
      </c>
      <c r="B4" s="219" t="s">
        <v>22</v>
      </c>
      <c r="C4" s="221"/>
      <c r="D4" s="225" t="s">
        <v>12</v>
      </c>
      <c r="E4" s="226"/>
      <c r="F4" s="229" t="s">
        <v>35</v>
      </c>
      <c r="G4" s="230"/>
      <c r="H4" s="233" t="s">
        <v>3</v>
      </c>
      <c r="I4" s="234"/>
      <c r="J4" s="219" t="s">
        <v>6</v>
      </c>
      <c r="K4" s="220"/>
      <c r="L4" s="220"/>
      <c r="M4" s="221"/>
      <c r="N4" s="203" t="s">
        <v>29</v>
      </c>
      <c r="O4" s="206" t="s">
        <v>31</v>
      </c>
      <c r="P4" s="207"/>
      <c r="Q4" s="210" t="s">
        <v>23</v>
      </c>
      <c r="R4" s="211"/>
      <c r="S4" s="211"/>
      <c r="T4" s="212"/>
      <c r="U4" s="213" t="s">
        <v>33</v>
      </c>
      <c r="V4" s="214"/>
    </row>
    <row r="5" spans="1:22" ht="12.75" customHeight="1">
      <c r="A5" s="190"/>
      <c r="B5" s="222"/>
      <c r="C5" s="224"/>
      <c r="D5" s="227"/>
      <c r="E5" s="228"/>
      <c r="F5" s="231"/>
      <c r="G5" s="232"/>
      <c r="H5" s="235"/>
      <c r="I5" s="236"/>
      <c r="J5" s="222"/>
      <c r="K5" s="223"/>
      <c r="L5" s="223"/>
      <c r="M5" s="224"/>
      <c r="N5" s="204"/>
      <c r="O5" s="208"/>
      <c r="P5" s="209"/>
      <c r="Q5" s="217" t="s">
        <v>24</v>
      </c>
      <c r="R5" s="218"/>
      <c r="S5" s="217" t="s">
        <v>5</v>
      </c>
      <c r="T5" s="218"/>
      <c r="U5" s="215"/>
      <c r="V5" s="216"/>
    </row>
    <row r="6" spans="1:22" ht="72.599999999999994">
      <c r="A6" s="191"/>
      <c r="B6" s="64" t="s">
        <v>1</v>
      </c>
      <c r="C6" s="49" t="s">
        <v>2</v>
      </c>
      <c r="D6" s="12" t="s">
        <v>1</v>
      </c>
      <c r="E6" s="50" t="s">
        <v>11</v>
      </c>
      <c r="F6" s="59" t="s">
        <v>27</v>
      </c>
      <c r="G6" s="50" t="s">
        <v>28</v>
      </c>
      <c r="H6" s="13" t="s">
        <v>4</v>
      </c>
      <c r="I6" s="13" t="s">
        <v>5</v>
      </c>
      <c r="J6" s="60" t="s">
        <v>1</v>
      </c>
      <c r="K6" s="58" t="s">
        <v>26</v>
      </c>
      <c r="L6" s="61" t="s">
        <v>37</v>
      </c>
      <c r="M6" s="62" t="s">
        <v>30</v>
      </c>
      <c r="N6" s="205"/>
      <c r="O6" s="67" t="s">
        <v>27</v>
      </c>
      <c r="P6" s="72" t="s">
        <v>32</v>
      </c>
      <c r="Q6" s="47" t="s">
        <v>7</v>
      </c>
      <c r="R6" s="78" t="s">
        <v>8</v>
      </c>
      <c r="S6" s="47" t="s">
        <v>7</v>
      </c>
      <c r="T6" s="74" t="s">
        <v>8</v>
      </c>
      <c r="U6" s="65" t="s">
        <v>38</v>
      </c>
      <c r="V6" s="66" t="s">
        <v>34</v>
      </c>
    </row>
    <row r="7" spans="1:22">
      <c r="A7" s="52">
        <v>2</v>
      </c>
      <c r="B7" s="52">
        <v>3</v>
      </c>
      <c r="C7" s="52">
        <v>4</v>
      </c>
      <c r="D7" s="52">
        <v>5</v>
      </c>
      <c r="E7" s="52">
        <v>6</v>
      </c>
      <c r="F7" s="52">
        <v>7</v>
      </c>
      <c r="G7" s="52">
        <v>8</v>
      </c>
      <c r="H7" s="53">
        <v>9</v>
      </c>
      <c r="I7" s="54">
        <v>10</v>
      </c>
      <c r="J7" s="54">
        <v>11</v>
      </c>
      <c r="K7" s="54">
        <v>12</v>
      </c>
      <c r="L7" s="54">
        <v>13</v>
      </c>
      <c r="M7" s="54">
        <v>14</v>
      </c>
      <c r="N7" s="55">
        <v>15</v>
      </c>
      <c r="O7" s="68">
        <v>16</v>
      </c>
      <c r="P7" s="73">
        <v>17</v>
      </c>
      <c r="Q7" s="56">
        <v>18</v>
      </c>
      <c r="R7" s="75">
        <v>19</v>
      </c>
      <c r="S7" s="53">
        <v>20</v>
      </c>
      <c r="T7" s="75">
        <v>21</v>
      </c>
      <c r="U7" s="52">
        <v>22</v>
      </c>
      <c r="V7" s="52">
        <v>23</v>
      </c>
    </row>
    <row r="8" spans="1:22" ht="13.8">
      <c r="A8" s="136"/>
      <c r="B8" s="135">
        <f t="shared" ref="B8:V8" si="0">SUM(B9:B27)</f>
        <v>478</v>
      </c>
      <c r="C8" s="135">
        <f t="shared" si="0"/>
        <v>0</v>
      </c>
      <c r="D8" s="135">
        <f t="shared" si="0"/>
        <v>1418</v>
      </c>
      <c r="E8" s="135">
        <f t="shared" si="0"/>
        <v>124</v>
      </c>
      <c r="F8" s="135">
        <f t="shared" si="0"/>
        <v>1251</v>
      </c>
      <c r="G8" s="135">
        <f t="shared" si="0"/>
        <v>2</v>
      </c>
      <c r="H8" s="142">
        <f t="shared" si="0"/>
        <v>468.54199999999997</v>
      </c>
      <c r="I8" s="142">
        <f t="shared" si="0"/>
        <v>421.41700000000003</v>
      </c>
      <c r="J8" s="135">
        <f t="shared" si="0"/>
        <v>138</v>
      </c>
      <c r="K8" s="135">
        <f t="shared" si="0"/>
        <v>13</v>
      </c>
      <c r="L8" s="135">
        <f t="shared" si="0"/>
        <v>125</v>
      </c>
      <c r="M8" s="135">
        <f t="shared" si="0"/>
        <v>89</v>
      </c>
      <c r="N8" s="135">
        <f t="shared" si="0"/>
        <v>75</v>
      </c>
      <c r="O8" s="142">
        <f t="shared" si="0"/>
        <v>53729.60100000001</v>
      </c>
      <c r="P8" s="142">
        <f t="shared" si="0"/>
        <v>14667.922999999999</v>
      </c>
      <c r="Q8" s="135">
        <f>SUM(Q9:Q27)</f>
        <v>379</v>
      </c>
      <c r="R8" s="142">
        <f t="shared" si="0"/>
        <v>52060.490999999995</v>
      </c>
      <c r="S8" s="135">
        <f>SUM(S9:S27)</f>
        <v>261</v>
      </c>
      <c r="T8" s="142">
        <f t="shared" si="0"/>
        <v>3202.808</v>
      </c>
      <c r="U8" s="135">
        <f t="shared" si="0"/>
        <v>0</v>
      </c>
      <c r="V8" s="135">
        <f t="shared" si="0"/>
        <v>1</v>
      </c>
    </row>
    <row r="9" spans="1:22" ht="13.8">
      <c r="A9" s="133" t="s">
        <v>21</v>
      </c>
      <c r="B9" s="155">
        <v>12</v>
      </c>
      <c r="C9" s="155">
        <v>0</v>
      </c>
      <c r="D9" s="155">
        <v>148</v>
      </c>
      <c r="E9" s="155">
        <v>14</v>
      </c>
      <c r="F9" s="155">
        <v>133</v>
      </c>
      <c r="G9" s="155">
        <v>0</v>
      </c>
      <c r="H9" s="155">
        <v>67.847000000000008</v>
      </c>
      <c r="I9" s="155">
        <v>70.329000000000008</v>
      </c>
      <c r="J9" s="155">
        <v>9</v>
      </c>
      <c r="K9" s="155">
        <v>0</v>
      </c>
      <c r="L9" s="155">
        <v>9</v>
      </c>
      <c r="M9" s="155">
        <v>9</v>
      </c>
      <c r="N9" s="155">
        <v>5</v>
      </c>
      <c r="O9" s="155">
        <v>5352.9650000000001</v>
      </c>
      <c r="P9" s="155">
        <v>429.60900000000004</v>
      </c>
      <c r="Q9" s="155">
        <v>17</v>
      </c>
      <c r="R9" s="155">
        <v>29725.404999999999</v>
      </c>
      <c r="S9" s="155">
        <v>6</v>
      </c>
      <c r="T9" s="155">
        <v>87.375</v>
      </c>
      <c r="U9" s="155">
        <v>0</v>
      </c>
      <c r="V9" s="155">
        <v>0</v>
      </c>
    </row>
    <row r="10" spans="1:22" ht="13.8">
      <c r="A10" s="145" t="s">
        <v>13</v>
      </c>
      <c r="B10" s="147">
        <v>27</v>
      </c>
      <c r="C10" s="147">
        <v>0</v>
      </c>
      <c r="D10" s="147">
        <v>60</v>
      </c>
      <c r="E10" s="147">
        <v>0</v>
      </c>
      <c r="F10" s="147">
        <v>47</v>
      </c>
      <c r="G10" s="147">
        <v>0</v>
      </c>
      <c r="H10" s="147">
        <v>34.612000000000002</v>
      </c>
      <c r="I10" s="147">
        <v>34.356999999999999</v>
      </c>
      <c r="J10" s="147">
        <v>3</v>
      </c>
      <c r="K10" s="147">
        <v>0</v>
      </c>
      <c r="L10" s="147">
        <v>3</v>
      </c>
      <c r="M10" s="147">
        <v>0</v>
      </c>
      <c r="N10" s="147">
        <v>0</v>
      </c>
      <c r="O10" s="147">
        <v>374.13600000000002</v>
      </c>
      <c r="P10" s="147">
        <v>9.5500000000000007</v>
      </c>
      <c r="Q10" s="147">
        <v>11</v>
      </c>
      <c r="R10" s="147">
        <v>364.59</v>
      </c>
      <c r="S10" s="147">
        <v>10</v>
      </c>
      <c r="T10" s="147">
        <v>736.55600000000004</v>
      </c>
      <c r="U10" s="147">
        <v>0</v>
      </c>
      <c r="V10" s="147">
        <v>0</v>
      </c>
    </row>
    <row r="11" spans="1:22" ht="13.8">
      <c r="A11" s="145" t="s">
        <v>36</v>
      </c>
      <c r="B11" s="148">
        <v>43</v>
      </c>
      <c r="C11" s="148">
        <v>0</v>
      </c>
      <c r="D11" s="148">
        <v>43</v>
      </c>
      <c r="E11" s="148">
        <v>13</v>
      </c>
      <c r="F11" s="148">
        <v>36</v>
      </c>
      <c r="G11" s="148">
        <v>1</v>
      </c>
      <c r="H11" s="149">
        <v>21.335000000000001</v>
      </c>
      <c r="I11" s="149">
        <v>8.84</v>
      </c>
      <c r="J11" s="148">
        <v>39</v>
      </c>
      <c r="K11" s="148">
        <v>0</v>
      </c>
      <c r="L11" s="148">
        <v>39</v>
      </c>
      <c r="M11" s="148">
        <v>38</v>
      </c>
      <c r="N11" s="148">
        <v>38</v>
      </c>
      <c r="O11" s="149">
        <v>1119.8820000000001</v>
      </c>
      <c r="P11" s="149">
        <v>0</v>
      </c>
      <c r="Q11" s="148">
        <v>23</v>
      </c>
      <c r="R11" s="149">
        <v>68.328000000000003</v>
      </c>
      <c r="S11" s="148">
        <v>14</v>
      </c>
      <c r="T11" s="149">
        <v>22.876000000000001</v>
      </c>
      <c r="U11" s="148">
        <v>0</v>
      </c>
      <c r="V11" s="148">
        <v>0</v>
      </c>
    </row>
    <row r="12" spans="1:22" ht="13.8">
      <c r="A12" s="145" t="s">
        <v>14</v>
      </c>
      <c r="B12" s="150">
        <v>8</v>
      </c>
      <c r="C12" s="150">
        <v>0</v>
      </c>
      <c r="D12" s="150">
        <v>58</v>
      </c>
      <c r="E12" s="150">
        <v>9</v>
      </c>
      <c r="F12" s="150">
        <v>49</v>
      </c>
      <c r="G12" s="150">
        <v>0</v>
      </c>
      <c r="H12" s="150">
        <v>7.9050000000000002</v>
      </c>
      <c r="I12" s="150">
        <v>7.9050000000000002</v>
      </c>
      <c r="J12" s="150">
        <v>1</v>
      </c>
      <c r="K12" s="150">
        <v>0</v>
      </c>
      <c r="L12" s="150">
        <v>1</v>
      </c>
      <c r="M12" s="150">
        <v>1</v>
      </c>
      <c r="N12" s="150">
        <v>0</v>
      </c>
      <c r="O12" s="150">
        <v>431.50099999999998</v>
      </c>
      <c r="P12" s="150">
        <v>333.798</v>
      </c>
      <c r="Q12" s="150">
        <v>4</v>
      </c>
      <c r="R12" s="150">
        <v>7179.0730000000003</v>
      </c>
      <c r="S12" s="150">
        <v>2</v>
      </c>
      <c r="T12" s="150">
        <v>98.421999999999997</v>
      </c>
      <c r="U12" s="150">
        <v>0</v>
      </c>
      <c r="V12" s="150">
        <v>0</v>
      </c>
    </row>
    <row r="13" spans="1:22" ht="13.8">
      <c r="A13" s="145" t="s">
        <v>9</v>
      </c>
      <c r="B13" s="151">
        <v>16</v>
      </c>
      <c r="C13" s="151">
        <v>0</v>
      </c>
      <c r="D13" s="151">
        <v>29</v>
      </c>
      <c r="E13" s="151">
        <v>12</v>
      </c>
      <c r="F13" s="151">
        <v>16</v>
      </c>
      <c r="G13" s="151">
        <v>0</v>
      </c>
      <c r="H13" s="152">
        <v>3.91</v>
      </c>
      <c r="I13" s="152">
        <v>5.4059999999999997</v>
      </c>
      <c r="J13" s="151">
        <v>2</v>
      </c>
      <c r="K13" s="151">
        <v>0</v>
      </c>
      <c r="L13" s="151">
        <v>2</v>
      </c>
      <c r="M13" s="151">
        <v>2</v>
      </c>
      <c r="N13" s="151">
        <v>3</v>
      </c>
      <c r="O13" s="152">
        <v>9.7910000000000004</v>
      </c>
      <c r="P13" s="152">
        <v>0</v>
      </c>
      <c r="Q13" s="151">
        <v>18</v>
      </c>
      <c r="R13" s="152">
        <v>28.097000000000001</v>
      </c>
      <c r="S13" s="151">
        <v>15</v>
      </c>
      <c r="T13" s="152">
        <v>21.95</v>
      </c>
      <c r="U13" s="151">
        <v>0</v>
      </c>
      <c r="V13" s="151">
        <v>0</v>
      </c>
    </row>
    <row r="14" spans="1:22" ht="13.8">
      <c r="A14" s="145" t="s">
        <v>15</v>
      </c>
      <c r="B14" s="146">
        <v>56</v>
      </c>
      <c r="C14" s="146">
        <v>0</v>
      </c>
      <c r="D14" s="146">
        <v>120</v>
      </c>
      <c r="E14" s="146">
        <v>2</v>
      </c>
      <c r="F14" s="146">
        <v>84</v>
      </c>
      <c r="G14" s="146">
        <v>0</v>
      </c>
      <c r="H14" s="152">
        <v>21.097000000000001</v>
      </c>
      <c r="I14" s="152">
        <v>25.295999999999999</v>
      </c>
      <c r="J14" s="146">
        <v>6</v>
      </c>
      <c r="K14" s="146">
        <v>1</v>
      </c>
      <c r="L14" s="146">
        <v>5</v>
      </c>
      <c r="M14" s="146">
        <v>1</v>
      </c>
      <c r="N14" s="146"/>
      <c r="O14" s="152">
        <v>1219.0150000000001</v>
      </c>
      <c r="P14" s="152">
        <v>219.06100000000001</v>
      </c>
      <c r="Q14" s="146">
        <v>28</v>
      </c>
      <c r="R14" s="152">
        <v>1056.4960000000001</v>
      </c>
      <c r="S14" s="146">
        <v>7</v>
      </c>
      <c r="T14" s="152">
        <v>24.645</v>
      </c>
      <c r="U14" s="146">
        <v>0</v>
      </c>
      <c r="V14" s="146">
        <v>0</v>
      </c>
    </row>
    <row r="15" spans="1:22" ht="13.8">
      <c r="A15" s="145" t="s">
        <v>16</v>
      </c>
      <c r="B15" s="151">
        <v>8</v>
      </c>
      <c r="C15" s="151">
        <v>0</v>
      </c>
      <c r="D15" s="151">
        <v>24</v>
      </c>
      <c r="E15" s="151">
        <v>0</v>
      </c>
      <c r="F15" s="151">
        <v>24</v>
      </c>
      <c r="G15" s="151">
        <v>0</v>
      </c>
      <c r="H15" s="152">
        <v>12.885999999999999</v>
      </c>
      <c r="I15" s="152">
        <v>15.164000000000001</v>
      </c>
      <c r="J15" s="151">
        <v>2</v>
      </c>
      <c r="K15" s="151">
        <v>1</v>
      </c>
      <c r="L15" s="151">
        <v>1</v>
      </c>
      <c r="M15" s="151">
        <v>1</v>
      </c>
      <c r="N15" s="151">
        <v>0</v>
      </c>
      <c r="O15" s="152">
        <v>1129.0930000000001</v>
      </c>
      <c r="P15" s="152">
        <v>28.88</v>
      </c>
      <c r="Q15" s="151">
        <v>20</v>
      </c>
      <c r="R15" s="152">
        <v>1100.213</v>
      </c>
      <c r="S15" s="151">
        <v>19</v>
      </c>
      <c r="T15" s="152">
        <v>176.87700000000001</v>
      </c>
      <c r="U15" s="151">
        <v>0</v>
      </c>
      <c r="V15" s="151">
        <v>0</v>
      </c>
    </row>
    <row r="16" spans="1:22" ht="13.8">
      <c r="A16" s="145" t="s">
        <v>17</v>
      </c>
      <c r="B16" s="151">
        <v>6</v>
      </c>
      <c r="C16" s="151">
        <v>0</v>
      </c>
      <c r="D16" s="151">
        <v>109</v>
      </c>
      <c r="E16" s="151">
        <v>9</v>
      </c>
      <c r="F16" s="151">
        <v>103</v>
      </c>
      <c r="G16" s="151">
        <v>0</v>
      </c>
      <c r="H16" s="152">
        <v>28.25</v>
      </c>
      <c r="I16" s="152">
        <v>25.92</v>
      </c>
      <c r="J16" s="151">
        <v>17</v>
      </c>
      <c r="K16" s="151">
        <v>0</v>
      </c>
      <c r="L16" s="151">
        <v>17</v>
      </c>
      <c r="M16" s="151">
        <v>10</v>
      </c>
      <c r="N16" s="151">
        <v>4</v>
      </c>
      <c r="O16" s="152">
        <v>4904.3280000000004</v>
      </c>
      <c r="P16" s="152">
        <v>4624.5460000000003</v>
      </c>
      <c r="Q16" s="151">
        <v>35</v>
      </c>
      <c r="R16" s="152">
        <v>528.28899999999999</v>
      </c>
      <c r="S16" s="151">
        <v>21</v>
      </c>
      <c r="T16" s="152">
        <v>108.411</v>
      </c>
      <c r="U16" s="151">
        <v>0</v>
      </c>
      <c r="V16" s="151">
        <v>0</v>
      </c>
    </row>
    <row r="17" spans="1:22" ht="13.8">
      <c r="A17" s="145" t="s">
        <v>18</v>
      </c>
      <c r="B17" s="151">
        <v>12</v>
      </c>
      <c r="C17" s="151">
        <v>0</v>
      </c>
      <c r="D17" s="151">
        <v>58</v>
      </c>
      <c r="E17" s="151">
        <v>0</v>
      </c>
      <c r="F17" s="151">
        <v>58</v>
      </c>
      <c r="G17" s="151">
        <v>0</v>
      </c>
      <c r="H17" s="152">
        <v>18.393999999999998</v>
      </c>
      <c r="I17" s="152">
        <v>20.094000000000001</v>
      </c>
      <c r="J17" s="151">
        <v>8</v>
      </c>
      <c r="K17" s="151">
        <v>4</v>
      </c>
      <c r="L17" s="151">
        <v>4</v>
      </c>
      <c r="M17" s="151">
        <v>0</v>
      </c>
      <c r="N17" s="151">
        <v>3</v>
      </c>
      <c r="O17" s="152">
        <v>2871.5329999999999</v>
      </c>
      <c r="P17" s="152">
        <v>0</v>
      </c>
      <c r="Q17" s="151">
        <v>9</v>
      </c>
      <c r="R17" s="152">
        <v>2871.5329999999999</v>
      </c>
      <c r="S17" s="151">
        <v>9</v>
      </c>
      <c r="T17" s="152">
        <v>244.92</v>
      </c>
      <c r="U17" s="151">
        <v>0</v>
      </c>
      <c r="V17" s="151">
        <v>0</v>
      </c>
    </row>
    <row r="18" spans="1:22" ht="13.8">
      <c r="A18" s="145" t="s">
        <v>19</v>
      </c>
      <c r="B18" s="146">
        <v>32</v>
      </c>
      <c r="C18" s="146">
        <v>0</v>
      </c>
      <c r="D18" s="146">
        <v>115</v>
      </c>
      <c r="E18" s="146">
        <v>21</v>
      </c>
      <c r="F18" s="146">
        <v>93</v>
      </c>
      <c r="G18" s="146">
        <v>0</v>
      </c>
      <c r="H18" s="153">
        <v>20.671999999999997</v>
      </c>
      <c r="I18" s="153">
        <v>18.292000000000002</v>
      </c>
      <c r="J18" s="146">
        <v>5</v>
      </c>
      <c r="K18" s="146">
        <v>1</v>
      </c>
      <c r="L18" s="146">
        <v>4</v>
      </c>
      <c r="M18" s="146">
        <v>5</v>
      </c>
      <c r="N18" s="146">
        <v>2</v>
      </c>
      <c r="O18" s="146">
        <v>1754.6669999999999</v>
      </c>
      <c r="P18" s="146">
        <v>1036.3320000000001</v>
      </c>
      <c r="Q18" s="146">
        <v>38</v>
      </c>
      <c r="R18" s="152">
        <v>612.86899999999991</v>
      </c>
      <c r="S18" s="146">
        <v>22</v>
      </c>
      <c r="T18" s="146">
        <v>85.587999999999994</v>
      </c>
      <c r="U18" s="146">
        <v>0</v>
      </c>
      <c r="V18" s="146">
        <v>0</v>
      </c>
    </row>
    <row r="19" spans="1:22" ht="13.8">
      <c r="A19" s="134" t="s">
        <v>20</v>
      </c>
      <c r="B19" s="151">
        <v>31</v>
      </c>
      <c r="C19" s="151">
        <v>0</v>
      </c>
      <c r="D19" s="151">
        <v>56</v>
      </c>
      <c r="E19" s="151">
        <v>2</v>
      </c>
      <c r="F19" s="151">
        <v>54</v>
      </c>
      <c r="G19" s="151">
        <v>0</v>
      </c>
      <c r="H19" s="152">
        <v>39.899000000000001</v>
      </c>
      <c r="I19" s="152">
        <v>18.394000000000002</v>
      </c>
      <c r="J19" s="151">
        <v>7</v>
      </c>
      <c r="K19" s="151">
        <v>4</v>
      </c>
      <c r="L19" s="151">
        <v>3</v>
      </c>
      <c r="M19" s="151">
        <v>4</v>
      </c>
      <c r="N19" s="151">
        <v>14</v>
      </c>
      <c r="O19" s="152">
        <v>1030.896</v>
      </c>
      <c r="P19" s="152">
        <v>927.80200000000002</v>
      </c>
      <c r="Q19" s="151">
        <v>29</v>
      </c>
      <c r="R19" s="152">
        <v>103.09400000000001</v>
      </c>
      <c r="S19" s="151">
        <v>21</v>
      </c>
      <c r="T19" s="152">
        <v>256.53100000000001</v>
      </c>
      <c r="U19" s="151">
        <v>0</v>
      </c>
      <c r="V19" s="151">
        <v>0</v>
      </c>
    </row>
    <row r="20" spans="1:22" ht="13.8">
      <c r="A20" s="141" t="s">
        <v>39</v>
      </c>
      <c r="B20" s="146">
        <v>29</v>
      </c>
      <c r="C20" s="146">
        <v>0</v>
      </c>
      <c r="D20" s="146">
        <v>215</v>
      </c>
      <c r="E20" s="146">
        <v>1</v>
      </c>
      <c r="F20" s="146">
        <v>214</v>
      </c>
      <c r="G20" s="146">
        <v>0</v>
      </c>
      <c r="H20" s="146">
        <v>65.841000000000008</v>
      </c>
      <c r="I20" s="146">
        <v>65.263000000000005</v>
      </c>
      <c r="J20" s="146">
        <v>5</v>
      </c>
      <c r="K20" s="146">
        <v>0</v>
      </c>
      <c r="L20" s="146">
        <v>5</v>
      </c>
      <c r="M20" s="146">
        <v>1</v>
      </c>
      <c r="N20" s="146">
        <v>0</v>
      </c>
      <c r="O20" s="146">
        <v>612.86</v>
      </c>
      <c r="P20" s="146">
        <v>64.788000000000011</v>
      </c>
      <c r="Q20" s="146">
        <v>46</v>
      </c>
      <c r="R20" s="146">
        <v>548.072</v>
      </c>
      <c r="S20" s="146">
        <v>45</v>
      </c>
      <c r="T20" s="146">
        <v>416.45099999999996</v>
      </c>
      <c r="U20" s="146">
        <v>0</v>
      </c>
      <c r="V20" s="146">
        <v>1</v>
      </c>
    </row>
    <row r="21" spans="1:22" ht="13.8">
      <c r="A21" s="140" t="s">
        <v>40</v>
      </c>
      <c r="B21" s="146">
        <v>15</v>
      </c>
      <c r="C21" s="146">
        <v>0</v>
      </c>
      <c r="D21" s="146">
        <v>46</v>
      </c>
      <c r="E21" s="146">
        <v>3</v>
      </c>
      <c r="F21" s="146">
        <v>43</v>
      </c>
      <c r="G21" s="146">
        <v>0</v>
      </c>
      <c r="H21" s="146">
        <v>20.919</v>
      </c>
      <c r="I21" s="146">
        <v>11.773</v>
      </c>
      <c r="J21" s="146">
        <v>2</v>
      </c>
      <c r="K21" s="146">
        <v>0</v>
      </c>
      <c r="L21" s="146">
        <v>2</v>
      </c>
      <c r="M21" s="146">
        <v>0</v>
      </c>
      <c r="N21" s="146">
        <v>0</v>
      </c>
      <c r="O21" s="146">
        <v>281.56599999999997</v>
      </c>
      <c r="P21" s="146">
        <v>196.85599999999999</v>
      </c>
      <c r="Q21" s="146">
        <v>4</v>
      </c>
      <c r="R21" s="146">
        <v>84.71</v>
      </c>
      <c r="S21" s="146">
        <v>3</v>
      </c>
      <c r="T21" s="146">
        <v>53.539000000000001</v>
      </c>
      <c r="U21" s="146">
        <v>0</v>
      </c>
      <c r="V21" s="146">
        <v>0</v>
      </c>
    </row>
    <row r="22" spans="1:22" ht="13.8">
      <c r="A22" s="139" t="s">
        <v>41</v>
      </c>
      <c r="B22" s="146">
        <v>29</v>
      </c>
      <c r="C22" s="146">
        <v>0</v>
      </c>
      <c r="D22" s="146">
        <v>31</v>
      </c>
      <c r="E22" s="146">
        <v>2</v>
      </c>
      <c r="F22" s="146">
        <v>29</v>
      </c>
      <c r="G22" s="146">
        <v>0</v>
      </c>
      <c r="H22" s="146">
        <v>11.237</v>
      </c>
      <c r="I22" s="146">
        <v>15.929</v>
      </c>
      <c r="J22" s="146">
        <v>10</v>
      </c>
      <c r="K22" s="146">
        <v>2</v>
      </c>
      <c r="L22" s="146">
        <v>8</v>
      </c>
      <c r="M22" s="146">
        <v>8</v>
      </c>
      <c r="N22" s="146">
        <v>0</v>
      </c>
      <c r="O22" s="146">
        <v>7015.1640000000007</v>
      </c>
      <c r="P22" s="146">
        <v>5806.6880000000001</v>
      </c>
      <c r="Q22" s="146">
        <v>29</v>
      </c>
      <c r="R22" s="146">
        <v>1208.4760000000001</v>
      </c>
      <c r="S22" s="146">
        <v>14</v>
      </c>
      <c r="T22" s="146">
        <v>47.256999999999998</v>
      </c>
      <c r="U22" s="146">
        <v>0</v>
      </c>
      <c r="V22" s="146">
        <v>0</v>
      </c>
    </row>
    <row r="23" spans="1:22" ht="13.8">
      <c r="A23" s="138" t="s">
        <v>42</v>
      </c>
      <c r="B23" s="146">
        <v>33</v>
      </c>
      <c r="C23" s="146">
        <v>0</v>
      </c>
      <c r="D23" s="146">
        <v>132</v>
      </c>
      <c r="E23" s="146">
        <v>11</v>
      </c>
      <c r="F23" s="146">
        <v>122</v>
      </c>
      <c r="G23" s="146">
        <v>0</v>
      </c>
      <c r="H23" s="146">
        <v>23.97</v>
      </c>
      <c r="I23" s="146">
        <v>23.459999999999997</v>
      </c>
      <c r="J23" s="146">
        <v>8</v>
      </c>
      <c r="K23" s="146">
        <v>0</v>
      </c>
      <c r="L23" s="146">
        <v>8</v>
      </c>
      <c r="M23" s="146">
        <v>2</v>
      </c>
      <c r="N23" s="146">
        <v>3</v>
      </c>
      <c r="O23" s="146">
        <v>3759.9259999999995</v>
      </c>
      <c r="P23" s="146">
        <v>57.822000000000003</v>
      </c>
      <c r="Q23" s="146">
        <v>16</v>
      </c>
      <c r="R23" s="146">
        <v>6120.6190000000006</v>
      </c>
      <c r="S23" s="146">
        <v>27</v>
      </c>
      <c r="T23" s="146">
        <v>511.84699999999998</v>
      </c>
      <c r="U23" s="146">
        <v>0</v>
      </c>
      <c r="V23" s="146">
        <v>0</v>
      </c>
    </row>
    <row r="24" spans="1:22" ht="27.6">
      <c r="A24" s="157" t="s">
        <v>63</v>
      </c>
      <c r="B24" s="146">
        <v>83</v>
      </c>
      <c r="C24" s="146">
        <v>0</v>
      </c>
      <c r="D24" s="146">
        <v>81</v>
      </c>
      <c r="E24" s="146">
        <v>15</v>
      </c>
      <c r="F24" s="146">
        <v>67</v>
      </c>
      <c r="G24" s="146">
        <v>0</v>
      </c>
      <c r="H24" s="146">
        <v>31.161000000000001</v>
      </c>
      <c r="I24" s="146">
        <v>26.826000000000001</v>
      </c>
      <c r="J24" s="146">
        <v>1</v>
      </c>
      <c r="K24" s="146">
        <v>0</v>
      </c>
      <c r="L24" s="146">
        <v>1</v>
      </c>
      <c r="M24" s="146">
        <v>1</v>
      </c>
      <c r="N24" s="146">
        <v>0</v>
      </c>
      <c r="O24" s="146">
        <v>224.898</v>
      </c>
      <c r="P24" s="146">
        <v>0</v>
      </c>
      <c r="Q24" s="146">
        <v>17</v>
      </c>
      <c r="R24" s="146">
        <v>121.07499999999999</v>
      </c>
      <c r="S24" s="146">
        <v>7</v>
      </c>
      <c r="T24" s="146">
        <v>108.113</v>
      </c>
      <c r="U24" s="146">
        <v>0</v>
      </c>
      <c r="V24" s="146">
        <v>0</v>
      </c>
    </row>
    <row r="25" spans="1:22" ht="27.6">
      <c r="A25" s="157" t="s">
        <v>64</v>
      </c>
      <c r="B25" s="146">
        <v>15</v>
      </c>
      <c r="C25" s="146">
        <v>0</v>
      </c>
      <c r="D25" s="146">
        <v>25</v>
      </c>
      <c r="E25" s="146">
        <v>3</v>
      </c>
      <c r="F25" s="146">
        <v>21</v>
      </c>
      <c r="G25" s="146">
        <v>1</v>
      </c>
      <c r="H25" s="146">
        <v>6.2389999999999999</v>
      </c>
      <c r="I25" s="146">
        <v>5.6610000000000005</v>
      </c>
      <c r="J25" s="146">
        <v>4</v>
      </c>
      <c r="K25" s="146">
        <v>0</v>
      </c>
      <c r="L25" s="146">
        <v>4</v>
      </c>
      <c r="M25" s="146">
        <v>1</v>
      </c>
      <c r="N25" s="146">
        <v>0</v>
      </c>
      <c r="O25" s="146">
        <v>281.19899999999996</v>
      </c>
      <c r="P25" s="146">
        <v>29.16</v>
      </c>
      <c r="Q25" s="146">
        <v>7</v>
      </c>
      <c r="R25" s="146">
        <v>54.119</v>
      </c>
      <c r="S25" s="146">
        <v>5</v>
      </c>
      <c r="T25" s="146">
        <v>42.86</v>
      </c>
      <c r="U25" s="146">
        <v>0</v>
      </c>
      <c r="V25" s="146">
        <v>0</v>
      </c>
    </row>
    <row r="26" spans="1:22" ht="27.6">
      <c r="A26" s="157" t="s">
        <v>65</v>
      </c>
      <c r="B26" s="146">
        <v>18</v>
      </c>
      <c r="C26" s="146">
        <v>0</v>
      </c>
      <c r="D26" s="146">
        <v>66</v>
      </c>
      <c r="E26" s="146">
        <v>7</v>
      </c>
      <c r="F26" s="146">
        <v>56</v>
      </c>
      <c r="G26" s="146">
        <v>0</v>
      </c>
      <c r="H26" s="146">
        <v>31.347999999999999</v>
      </c>
      <c r="I26" s="146">
        <v>21.488</v>
      </c>
      <c r="J26" s="146">
        <v>7</v>
      </c>
      <c r="K26" s="146">
        <v>0</v>
      </c>
      <c r="L26" s="146">
        <v>7</v>
      </c>
      <c r="M26" s="146">
        <v>3</v>
      </c>
      <c r="N26" s="146">
        <v>1</v>
      </c>
      <c r="O26" s="146">
        <v>1195.9849999999999</v>
      </c>
      <c r="P26" s="146">
        <v>903.03099999999995</v>
      </c>
      <c r="Q26" s="146">
        <v>26</v>
      </c>
      <c r="R26" s="146">
        <v>171.00399999999999</v>
      </c>
      <c r="S26" s="146">
        <v>12</v>
      </c>
      <c r="T26" s="146">
        <v>44.161000000000001</v>
      </c>
      <c r="U26" s="146">
        <v>0</v>
      </c>
      <c r="V26" s="146">
        <v>0</v>
      </c>
    </row>
    <row r="27" spans="1:22" ht="13.8">
      <c r="A27" s="144" t="s">
        <v>43</v>
      </c>
      <c r="B27" s="154">
        <v>5</v>
      </c>
      <c r="C27" s="154">
        <v>0</v>
      </c>
      <c r="D27" s="154">
        <v>2</v>
      </c>
      <c r="E27" s="154">
        <v>0</v>
      </c>
      <c r="F27" s="154">
        <v>2</v>
      </c>
      <c r="G27" s="154">
        <v>0</v>
      </c>
      <c r="H27" s="154">
        <v>1.02</v>
      </c>
      <c r="I27" s="154">
        <v>1.02</v>
      </c>
      <c r="J27" s="154">
        <v>2</v>
      </c>
      <c r="K27" s="154">
        <v>0</v>
      </c>
      <c r="L27" s="154">
        <v>2</v>
      </c>
      <c r="M27" s="154">
        <v>2</v>
      </c>
      <c r="N27" s="154">
        <v>2</v>
      </c>
      <c r="O27" s="154">
        <v>20160.196</v>
      </c>
      <c r="P27" s="154">
        <v>0</v>
      </c>
      <c r="Q27" s="154">
        <v>2</v>
      </c>
      <c r="R27" s="154">
        <f>18.325+96.104</f>
        <v>114.429</v>
      </c>
      <c r="S27" s="154">
        <v>2</v>
      </c>
      <c r="T27" s="154">
        <f>18.325+96.104</f>
        <v>114.429</v>
      </c>
      <c r="U27" s="154">
        <v>0</v>
      </c>
      <c r="V27" s="154">
        <v>0</v>
      </c>
    </row>
  </sheetData>
  <mergeCells count="12">
    <mergeCell ref="J4:M5"/>
    <mergeCell ref="A4:A6"/>
    <mergeCell ref="B4:C5"/>
    <mergeCell ref="D4:E5"/>
    <mergeCell ref="F4:G5"/>
    <mergeCell ref="H4:I5"/>
    <mergeCell ref="N4:N6"/>
    <mergeCell ref="O4:P5"/>
    <mergeCell ref="Q4:T4"/>
    <mergeCell ref="U4:V5"/>
    <mergeCell ref="Q5:R5"/>
    <mergeCell ref="S5:T5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V27"/>
  <sheetViews>
    <sheetView workbookViewId="0">
      <selection activeCell="B8" sqref="B8:V8"/>
    </sheetView>
  </sheetViews>
  <sheetFormatPr defaultRowHeight="13.2"/>
  <cols>
    <col min="1" max="1" width="33.6640625" customWidth="1"/>
  </cols>
  <sheetData>
    <row r="2" spans="1:22" ht="15.6">
      <c r="A2" s="156" t="s">
        <v>60</v>
      </c>
    </row>
    <row r="4" spans="1:22">
      <c r="A4" s="189" t="s">
        <v>25</v>
      </c>
      <c r="B4" s="219" t="s">
        <v>22</v>
      </c>
      <c r="C4" s="221"/>
      <c r="D4" s="225" t="s">
        <v>12</v>
      </c>
      <c r="E4" s="226"/>
      <c r="F4" s="229" t="s">
        <v>35</v>
      </c>
      <c r="G4" s="230"/>
      <c r="H4" s="233" t="s">
        <v>3</v>
      </c>
      <c r="I4" s="234"/>
      <c r="J4" s="219" t="s">
        <v>6</v>
      </c>
      <c r="K4" s="220"/>
      <c r="L4" s="220"/>
      <c r="M4" s="221"/>
      <c r="N4" s="203" t="s">
        <v>29</v>
      </c>
      <c r="O4" s="206" t="s">
        <v>31</v>
      </c>
      <c r="P4" s="207"/>
      <c r="Q4" s="210" t="s">
        <v>23</v>
      </c>
      <c r="R4" s="211"/>
      <c r="S4" s="211"/>
      <c r="T4" s="212"/>
      <c r="U4" s="213" t="s">
        <v>33</v>
      </c>
      <c r="V4" s="214"/>
    </row>
    <row r="5" spans="1:22">
      <c r="A5" s="190"/>
      <c r="B5" s="222"/>
      <c r="C5" s="224"/>
      <c r="D5" s="227"/>
      <c r="E5" s="228"/>
      <c r="F5" s="231"/>
      <c r="G5" s="232"/>
      <c r="H5" s="235"/>
      <c r="I5" s="236"/>
      <c r="J5" s="222"/>
      <c r="K5" s="223"/>
      <c r="L5" s="223"/>
      <c r="M5" s="224"/>
      <c r="N5" s="204"/>
      <c r="O5" s="208"/>
      <c r="P5" s="209"/>
      <c r="Q5" s="217" t="s">
        <v>24</v>
      </c>
      <c r="R5" s="218"/>
      <c r="S5" s="217" t="s">
        <v>5</v>
      </c>
      <c r="T5" s="218"/>
      <c r="U5" s="215"/>
      <c r="V5" s="216"/>
    </row>
    <row r="6" spans="1:22" ht="72.599999999999994">
      <c r="A6" s="191"/>
      <c r="B6" s="64" t="s">
        <v>1</v>
      </c>
      <c r="C6" s="49" t="s">
        <v>2</v>
      </c>
      <c r="D6" s="12" t="s">
        <v>1</v>
      </c>
      <c r="E6" s="50" t="s">
        <v>11</v>
      </c>
      <c r="F6" s="59" t="s">
        <v>27</v>
      </c>
      <c r="G6" s="50" t="s">
        <v>28</v>
      </c>
      <c r="H6" s="13" t="s">
        <v>4</v>
      </c>
      <c r="I6" s="13" t="s">
        <v>5</v>
      </c>
      <c r="J6" s="60" t="s">
        <v>1</v>
      </c>
      <c r="K6" s="58" t="s">
        <v>26</v>
      </c>
      <c r="L6" s="61" t="s">
        <v>37</v>
      </c>
      <c r="M6" s="62" t="s">
        <v>30</v>
      </c>
      <c r="N6" s="205"/>
      <c r="O6" s="67" t="s">
        <v>27</v>
      </c>
      <c r="P6" s="72" t="s">
        <v>32</v>
      </c>
      <c r="Q6" s="47" t="s">
        <v>7</v>
      </c>
      <c r="R6" s="78" t="s">
        <v>8</v>
      </c>
      <c r="S6" s="47" t="s">
        <v>7</v>
      </c>
      <c r="T6" s="74" t="s">
        <v>8</v>
      </c>
      <c r="U6" s="65" t="s">
        <v>38</v>
      </c>
      <c r="V6" s="66" t="s">
        <v>34</v>
      </c>
    </row>
    <row r="7" spans="1:22">
      <c r="A7" s="52">
        <v>2</v>
      </c>
      <c r="B7" s="52">
        <v>3</v>
      </c>
      <c r="C7" s="52">
        <v>4</v>
      </c>
      <c r="D7" s="52">
        <v>5</v>
      </c>
      <c r="E7" s="52">
        <v>6</v>
      </c>
      <c r="F7" s="52">
        <v>7</v>
      </c>
      <c r="G7" s="52">
        <v>8</v>
      </c>
      <c r="H7" s="53">
        <v>9</v>
      </c>
      <c r="I7" s="54">
        <v>10</v>
      </c>
      <c r="J7" s="54">
        <v>11</v>
      </c>
      <c r="K7" s="54">
        <v>12</v>
      </c>
      <c r="L7" s="54">
        <v>13</v>
      </c>
      <c r="M7" s="54">
        <v>14</v>
      </c>
      <c r="N7" s="55">
        <v>15</v>
      </c>
      <c r="O7" s="68">
        <v>16</v>
      </c>
      <c r="P7" s="73">
        <v>17</v>
      </c>
      <c r="Q7" s="56">
        <v>18</v>
      </c>
      <c r="R7" s="75">
        <v>19</v>
      </c>
      <c r="S7" s="53">
        <v>20</v>
      </c>
      <c r="T7" s="75">
        <v>21</v>
      </c>
      <c r="U7" s="52">
        <v>22</v>
      </c>
      <c r="V7" s="52">
        <v>23</v>
      </c>
    </row>
    <row r="8" spans="1:22" ht="13.8">
      <c r="A8" s="136"/>
      <c r="B8" s="135">
        <f t="shared" ref="B8:V8" si="0">SUM(B9:B27)</f>
        <v>329</v>
      </c>
      <c r="C8" s="135">
        <f t="shared" si="0"/>
        <v>0</v>
      </c>
      <c r="D8" s="135">
        <f t="shared" si="0"/>
        <v>481</v>
      </c>
      <c r="E8" s="135">
        <f t="shared" si="0"/>
        <v>10</v>
      </c>
      <c r="F8" s="135">
        <f t="shared" si="0"/>
        <v>504</v>
      </c>
      <c r="G8" s="135">
        <f t="shared" si="0"/>
        <v>6</v>
      </c>
      <c r="H8" s="142">
        <f t="shared" si="0"/>
        <v>148.31899999999999</v>
      </c>
      <c r="I8" s="142">
        <f t="shared" si="0"/>
        <v>148.59100000000001</v>
      </c>
      <c r="J8" s="135">
        <f t="shared" si="0"/>
        <v>3</v>
      </c>
      <c r="K8" s="135">
        <f t="shared" si="0"/>
        <v>1</v>
      </c>
      <c r="L8" s="135">
        <f t="shared" si="0"/>
        <v>2</v>
      </c>
      <c r="M8" s="135">
        <f t="shared" si="0"/>
        <v>1</v>
      </c>
      <c r="N8" s="135">
        <f t="shared" si="0"/>
        <v>2</v>
      </c>
      <c r="O8" s="142">
        <f t="shared" si="0"/>
        <v>1400.4460000000001</v>
      </c>
      <c r="P8" s="142">
        <f t="shared" si="0"/>
        <v>32</v>
      </c>
      <c r="Q8" s="135">
        <f t="shared" si="0"/>
        <v>7</v>
      </c>
      <c r="R8" s="142">
        <f t="shared" si="0"/>
        <v>1372.4460000000001</v>
      </c>
      <c r="S8" s="135">
        <f t="shared" si="0"/>
        <v>5</v>
      </c>
      <c r="T8" s="142">
        <f t="shared" si="0"/>
        <v>45.698</v>
      </c>
      <c r="U8" s="135">
        <f t="shared" si="0"/>
        <v>0</v>
      </c>
      <c r="V8" s="135">
        <f t="shared" si="0"/>
        <v>0</v>
      </c>
    </row>
    <row r="9" spans="1:22" ht="13.8">
      <c r="A9" s="133" t="s">
        <v>21</v>
      </c>
      <c r="B9" s="155">
        <v>17</v>
      </c>
      <c r="C9" s="155">
        <v>0</v>
      </c>
      <c r="D9" s="155">
        <v>33</v>
      </c>
      <c r="E9" s="155">
        <v>0</v>
      </c>
      <c r="F9" s="155">
        <v>34</v>
      </c>
      <c r="G9" s="155">
        <v>0</v>
      </c>
      <c r="H9" s="155">
        <v>23.766000000000002</v>
      </c>
      <c r="I9" s="155">
        <v>22.916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5">
        <v>0</v>
      </c>
      <c r="R9" s="155">
        <v>0</v>
      </c>
      <c r="S9" s="155">
        <v>0</v>
      </c>
      <c r="T9" s="155">
        <v>0.17299999999999999</v>
      </c>
      <c r="U9" s="155">
        <v>0</v>
      </c>
      <c r="V9" s="155">
        <v>0</v>
      </c>
    </row>
    <row r="10" spans="1:22" ht="13.8">
      <c r="A10" s="145" t="s">
        <v>13</v>
      </c>
      <c r="B10" s="147">
        <v>3</v>
      </c>
      <c r="C10" s="147">
        <v>0</v>
      </c>
      <c r="D10" s="147">
        <v>21</v>
      </c>
      <c r="E10" s="147">
        <v>1</v>
      </c>
      <c r="F10" s="147">
        <v>21</v>
      </c>
      <c r="G10" s="147">
        <v>0</v>
      </c>
      <c r="H10" s="147">
        <v>9.7409999999999997</v>
      </c>
      <c r="I10" s="147">
        <v>16.591999999999999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1246.7</v>
      </c>
      <c r="P10" s="147">
        <v>0</v>
      </c>
      <c r="Q10" s="147">
        <v>1</v>
      </c>
      <c r="R10" s="147">
        <v>1246.7</v>
      </c>
      <c r="S10" s="147">
        <v>1</v>
      </c>
      <c r="T10" s="147">
        <v>8</v>
      </c>
      <c r="U10" s="147">
        <v>0</v>
      </c>
      <c r="V10" s="147">
        <v>0</v>
      </c>
    </row>
    <row r="11" spans="1:22" ht="13.8">
      <c r="A11" s="145" t="s">
        <v>36</v>
      </c>
      <c r="B11" s="148">
        <v>8</v>
      </c>
      <c r="C11" s="148">
        <v>0</v>
      </c>
      <c r="D11" s="148">
        <v>13</v>
      </c>
      <c r="E11" s="148">
        <v>1</v>
      </c>
      <c r="F11" s="148">
        <v>13</v>
      </c>
      <c r="G11" s="148">
        <v>5</v>
      </c>
      <c r="H11" s="149">
        <v>1.768</v>
      </c>
      <c r="I11" s="149">
        <v>1.6659999999999999</v>
      </c>
      <c r="J11" s="148">
        <v>0</v>
      </c>
      <c r="K11" s="148">
        <v>0</v>
      </c>
      <c r="L11" s="148">
        <v>0</v>
      </c>
      <c r="M11" s="148">
        <v>0</v>
      </c>
      <c r="N11" s="148">
        <v>0</v>
      </c>
      <c r="O11" s="149">
        <v>0</v>
      </c>
      <c r="P11" s="149">
        <v>0</v>
      </c>
      <c r="Q11" s="148">
        <v>0</v>
      </c>
      <c r="R11" s="149">
        <v>0</v>
      </c>
      <c r="S11" s="148">
        <v>0</v>
      </c>
      <c r="T11" s="149">
        <v>0</v>
      </c>
      <c r="U11" s="148">
        <v>0</v>
      </c>
      <c r="V11" s="148">
        <v>0</v>
      </c>
    </row>
    <row r="12" spans="1:22" ht="13.8">
      <c r="A12" s="145" t="s">
        <v>14</v>
      </c>
      <c r="B12" s="150">
        <v>28</v>
      </c>
      <c r="C12" s="150">
        <v>0</v>
      </c>
      <c r="D12" s="150">
        <v>40</v>
      </c>
      <c r="E12" s="150">
        <v>0</v>
      </c>
      <c r="F12" s="150">
        <v>40</v>
      </c>
      <c r="G12" s="150">
        <v>0</v>
      </c>
      <c r="H12" s="150">
        <v>4.08</v>
      </c>
      <c r="I12" s="150">
        <v>4.08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  <c r="T12" s="150">
        <v>0</v>
      </c>
      <c r="U12" s="150">
        <v>0</v>
      </c>
      <c r="V12" s="150">
        <v>0</v>
      </c>
    </row>
    <row r="13" spans="1:22" ht="13.8">
      <c r="A13" s="145" t="s">
        <v>9</v>
      </c>
      <c r="B13" s="151">
        <v>1</v>
      </c>
      <c r="C13" s="151">
        <v>0</v>
      </c>
      <c r="D13" s="151">
        <v>16</v>
      </c>
      <c r="E13" s="151">
        <v>1</v>
      </c>
      <c r="F13" s="151">
        <v>17</v>
      </c>
      <c r="G13" s="151">
        <v>0</v>
      </c>
      <c r="H13" s="152">
        <v>6.2389999999999999</v>
      </c>
      <c r="I13" s="152">
        <v>6.5110000000000001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2">
        <v>56</v>
      </c>
      <c r="P13" s="152">
        <v>0</v>
      </c>
      <c r="Q13" s="151">
        <v>0</v>
      </c>
      <c r="R13" s="152">
        <v>0</v>
      </c>
      <c r="S13" s="151">
        <v>0</v>
      </c>
      <c r="T13" s="152">
        <v>0</v>
      </c>
      <c r="U13" s="151">
        <v>0</v>
      </c>
      <c r="V13" s="151">
        <v>0</v>
      </c>
    </row>
    <row r="14" spans="1:22" ht="13.8">
      <c r="A14" s="145" t="s">
        <v>15</v>
      </c>
      <c r="B14" s="146">
        <v>16</v>
      </c>
      <c r="C14" s="146">
        <v>0</v>
      </c>
      <c r="D14" s="146">
        <v>31</v>
      </c>
      <c r="E14" s="146">
        <v>1</v>
      </c>
      <c r="F14" s="146">
        <v>38</v>
      </c>
      <c r="G14" s="146">
        <v>0</v>
      </c>
      <c r="H14" s="152">
        <v>14.552</v>
      </c>
      <c r="I14" s="152">
        <v>14.11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52">
        <v>32</v>
      </c>
      <c r="P14" s="152">
        <v>0</v>
      </c>
      <c r="Q14" s="146">
        <v>1</v>
      </c>
      <c r="R14" s="152">
        <v>32</v>
      </c>
      <c r="S14" s="146">
        <v>0</v>
      </c>
      <c r="T14" s="152">
        <v>0</v>
      </c>
      <c r="U14" s="146">
        <v>0</v>
      </c>
      <c r="V14" s="146">
        <v>0</v>
      </c>
    </row>
    <row r="15" spans="1:22" ht="13.8">
      <c r="A15" s="145" t="s">
        <v>16</v>
      </c>
      <c r="B15" s="151">
        <v>12</v>
      </c>
      <c r="C15" s="151">
        <v>0</v>
      </c>
      <c r="D15" s="151">
        <v>53</v>
      </c>
      <c r="E15" s="151">
        <v>0</v>
      </c>
      <c r="F15" s="151">
        <v>55</v>
      </c>
      <c r="G15" s="151">
        <v>1</v>
      </c>
      <c r="H15" s="152">
        <v>22.338000000000001</v>
      </c>
      <c r="I15" s="152">
        <v>17.917999999999999</v>
      </c>
      <c r="J15" s="151">
        <v>1</v>
      </c>
      <c r="K15" s="151">
        <v>1</v>
      </c>
      <c r="L15" s="151">
        <v>0</v>
      </c>
      <c r="M15" s="151">
        <v>0</v>
      </c>
      <c r="N15" s="151">
        <v>0</v>
      </c>
      <c r="O15" s="152">
        <v>0</v>
      </c>
      <c r="P15" s="152">
        <v>0</v>
      </c>
      <c r="Q15" s="151">
        <v>0</v>
      </c>
      <c r="R15" s="152">
        <v>0</v>
      </c>
      <c r="S15" s="151">
        <v>0</v>
      </c>
      <c r="T15" s="152">
        <v>0</v>
      </c>
      <c r="U15" s="151">
        <v>0</v>
      </c>
      <c r="V15" s="151">
        <v>0</v>
      </c>
    </row>
    <row r="16" spans="1:22" ht="13.8">
      <c r="A16" s="145" t="s">
        <v>17</v>
      </c>
      <c r="B16" s="151">
        <v>17</v>
      </c>
      <c r="C16" s="151">
        <v>0</v>
      </c>
      <c r="D16" s="151">
        <v>26</v>
      </c>
      <c r="E16" s="151">
        <v>0</v>
      </c>
      <c r="F16" s="151">
        <v>28</v>
      </c>
      <c r="G16" s="151">
        <v>0</v>
      </c>
      <c r="H16" s="152">
        <v>8.0890000000000004</v>
      </c>
      <c r="I16" s="152">
        <v>8.0890000000000004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2">
        <v>0</v>
      </c>
      <c r="P16" s="152">
        <v>0</v>
      </c>
      <c r="Q16" s="151">
        <v>0</v>
      </c>
      <c r="R16" s="152">
        <v>0</v>
      </c>
      <c r="S16" s="151">
        <v>0</v>
      </c>
      <c r="T16" s="152">
        <v>0</v>
      </c>
      <c r="U16" s="151">
        <v>0</v>
      </c>
      <c r="V16" s="151">
        <v>0</v>
      </c>
    </row>
    <row r="17" spans="1:22" ht="13.8">
      <c r="A17" s="145" t="s">
        <v>18</v>
      </c>
      <c r="B17" s="151">
        <v>21</v>
      </c>
      <c r="C17" s="151">
        <v>0</v>
      </c>
      <c r="D17" s="151">
        <v>26</v>
      </c>
      <c r="E17" s="151">
        <v>0</v>
      </c>
      <c r="F17" s="151">
        <v>26</v>
      </c>
      <c r="G17" s="151">
        <v>0</v>
      </c>
      <c r="H17" s="152">
        <v>8.3979999999999997</v>
      </c>
      <c r="I17" s="152">
        <v>8.3979999999999997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2">
        <v>0</v>
      </c>
      <c r="P17" s="152">
        <v>0</v>
      </c>
      <c r="Q17" s="151">
        <v>0</v>
      </c>
      <c r="R17" s="152">
        <v>0</v>
      </c>
      <c r="S17" s="151">
        <v>0</v>
      </c>
      <c r="T17" s="152">
        <v>0</v>
      </c>
      <c r="U17" s="151">
        <v>0</v>
      </c>
      <c r="V17" s="151">
        <v>0</v>
      </c>
    </row>
    <row r="18" spans="1:22" ht="13.8">
      <c r="A18" s="145" t="s">
        <v>19</v>
      </c>
      <c r="B18" s="146">
        <v>23</v>
      </c>
      <c r="C18" s="146">
        <v>0</v>
      </c>
      <c r="D18" s="146">
        <v>17</v>
      </c>
      <c r="E18" s="146">
        <v>0</v>
      </c>
      <c r="F18" s="146">
        <v>17</v>
      </c>
      <c r="G18" s="146">
        <v>0</v>
      </c>
      <c r="H18" s="153">
        <v>2.89</v>
      </c>
      <c r="I18" s="153">
        <v>2.278</v>
      </c>
      <c r="J18" s="146">
        <v>0</v>
      </c>
      <c r="K18" s="146">
        <v>0</v>
      </c>
      <c r="L18" s="146">
        <v>0</v>
      </c>
      <c r="M18" s="146">
        <v>0</v>
      </c>
      <c r="N18" s="146">
        <v>0</v>
      </c>
      <c r="O18" s="146">
        <v>0</v>
      </c>
      <c r="P18" s="146">
        <v>0</v>
      </c>
      <c r="Q18" s="146">
        <v>0</v>
      </c>
      <c r="R18" s="152">
        <v>0</v>
      </c>
      <c r="S18" s="146">
        <v>0</v>
      </c>
      <c r="T18" s="146">
        <v>0</v>
      </c>
      <c r="U18" s="146">
        <v>0</v>
      </c>
      <c r="V18" s="146">
        <v>0</v>
      </c>
    </row>
    <row r="19" spans="1:22" ht="13.8">
      <c r="A19" s="134" t="s">
        <v>20</v>
      </c>
      <c r="B19" s="151">
        <v>11</v>
      </c>
      <c r="C19" s="151">
        <v>0</v>
      </c>
      <c r="D19" s="151">
        <v>5</v>
      </c>
      <c r="E19" s="151">
        <v>1</v>
      </c>
      <c r="F19" s="151">
        <v>14</v>
      </c>
      <c r="G19" s="151">
        <v>0</v>
      </c>
      <c r="H19" s="152">
        <v>3.8420000000000001</v>
      </c>
      <c r="I19" s="152">
        <v>4.5220000000000002</v>
      </c>
      <c r="J19" s="151">
        <v>0</v>
      </c>
      <c r="K19" s="151">
        <v>0</v>
      </c>
      <c r="L19" s="151">
        <v>0</v>
      </c>
      <c r="M19" s="151">
        <v>0</v>
      </c>
      <c r="N19" s="151">
        <v>1</v>
      </c>
      <c r="O19" s="152">
        <v>0</v>
      </c>
      <c r="P19" s="152">
        <v>0</v>
      </c>
      <c r="Q19" s="151">
        <v>0</v>
      </c>
      <c r="R19" s="152">
        <v>0</v>
      </c>
      <c r="S19" s="151">
        <v>0</v>
      </c>
      <c r="T19" s="152">
        <v>0</v>
      </c>
      <c r="U19" s="151">
        <v>0</v>
      </c>
      <c r="V19" s="151">
        <v>0</v>
      </c>
    </row>
    <row r="20" spans="1:22" ht="13.8">
      <c r="A20" s="141" t="s">
        <v>39</v>
      </c>
      <c r="B20" s="146">
        <v>16</v>
      </c>
      <c r="C20" s="146">
        <v>0</v>
      </c>
      <c r="D20" s="146">
        <v>39</v>
      </c>
      <c r="E20" s="146">
        <v>2</v>
      </c>
      <c r="F20" s="146">
        <v>37</v>
      </c>
      <c r="G20" s="146">
        <v>0</v>
      </c>
      <c r="H20" s="146">
        <v>7.8849999999999998</v>
      </c>
      <c r="I20" s="146">
        <v>7.8849999999999998</v>
      </c>
      <c r="J20" s="146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32</v>
      </c>
      <c r="P20" s="146">
        <v>0</v>
      </c>
      <c r="Q20" s="146">
        <v>1</v>
      </c>
      <c r="R20" s="146">
        <v>32</v>
      </c>
      <c r="S20" s="146">
        <v>1</v>
      </c>
      <c r="T20" s="146">
        <v>32</v>
      </c>
      <c r="U20" s="146">
        <v>0</v>
      </c>
      <c r="V20" s="146">
        <v>0</v>
      </c>
    </row>
    <row r="21" spans="1:22" ht="13.8">
      <c r="A21" s="140" t="s">
        <v>40</v>
      </c>
      <c r="B21" s="146">
        <v>7</v>
      </c>
      <c r="C21" s="146">
        <v>0</v>
      </c>
      <c r="D21" s="146">
        <v>4</v>
      </c>
      <c r="E21" s="146">
        <v>0</v>
      </c>
      <c r="F21" s="146">
        <v>3</v>
      </c>
      <c r="G21" s="146">
        <v>0</v>
      </c>
      <c r="H21" s="146">
        <v>1.53</v>
      </c>
      <c r="I21" s="146">
        <v>1.6320000000000001</v>
      </c>
      <c r="J21" s="146">
        <v>1</v>
      </c>
      <c r="K21" s="146">
        <v>0</v>
      </c>
      <c r="L21" s="146">
        <v>1</v>
      </c>
      <c r="M21" s="146">
        <v>0</v>
      </c>
      <c r="N21" s="146">
        <v>0</v>
      </c>
      <c r="O21" s="146">
        <v>0</v>
      </c>
      <c r="P21" s="146">
        <v>0</v>
      </c>
      <c r="Q21" s="146">
        <v>0</v>
      </c>
      <c r="R21" s="146">
        <v>0</v>
      </c>
      <c r="S21" s="146">
        <v>0</v>
      </c>
      <c r="T21" s="146">
        <v>0</v>
      </c>
      <c r="U21" s="146">
        <v>0</v>
      </c>
      <c r="V21" s="146">
        <v>0</v>
      </c>
    </row>
    <row r="22" spans="1:22" ht="13.8">
      <c r="A22" s="139" t="s">
        <v>41</v>
      </c>
      <c r="B22" s="146">
        <v>26</v>
      </c>
      <c r="C22" s="146">
        <v>0</v>
      </c>
      <c r="D22" s="146">
        <v>12</v>
      </c>
      <c r="E22" s="146">
        <v>0</v>
      </c>
      <c r="F22" s="146">
        <v>18</v>
      </c>
      <c r="G22" s="146">
        <v>0</v>
      </c>
      <c r="H22" s="146">
        <v>2.9579999999999997</v>
      </c>
      <c r="I22" s="146">
        <v>1.1559999999999999</v>
      </c>
      <c r="J22" s="146">
        <v>0</v>
      </c>
      <c r="K22" s="146">
        <v>0</v>
      </c>
      <c r="L22" s="146">
        <v>0</v>
      </c>
      <c r="M22" s="146">
        <v>0</v>
      </c>
      <c r="N22" s="146">
        <v>0</v>
      </c>
      <c r="O22" s="146">
        <v>0</v>
      </c>
      <c r="P22" s="146">
        <v>0</v>
      </c>
      <c r="Q22" s="146">
        <v>1</v>
      </c>
      <c r="R22" s="146">
        <v>60</v>
      </c>
      <c r="S22" s="146">
        <v>0</v>
      </c>
      <c r="T22" s="146">
        <v>0</v>
      </c>
      <c r="U22" s="146">
        <v>0</v>
      </c>
      <c r="V22" s="146">
        <v>0</v>
      </c>
    </row>
    <row r="23" spans="1:22" ht="13.8">
      <c r="A23" s="138" t="s">
        <v>42</v>
      </c>
      <c r="B23" s="146">
        <v>53</v>
      </c>
      <c r="C23" s="146">
        <v>0</v>
      </c>
      <c r="D23" s="146">
        <v>75</v>
      </c>
      <c r="E23" s="146">
        <v>1</v>
      </c>
      <c r="F23" s="146">
        <v>75</v>
      </c>
      <c r="G23" s="146">
        <v>0</v>
      </c>
      <c r="H23" s="146">
        <v>17.102</v>
      </c>
      <c r="I23" s="146">
        <v>17.102</v>
      </c>
      <c r="J23" s="146">
        <v>1</v>
      </c>
      <c r="K23" s="146">
        <v>0</v>
      </c>
      <c r="L23" s="146">
        <v>1</v>
      </c>
      <c r="M23" s="146">
        <v>1</v>
      </c>
      <c r="N23" s="146">
        <v>1</v>
      </c>
      <c r="O23" s="146">
        <v>33.746000000000002</v>
      </c>
      <c r="P23" s="146">
        <v>32</v>
      </c>
      <c r="Q23" s="146">
        <v>3</v>
      </c>
      <c r="R23" s="146">
        <v>1.746</v>
      </c>
      <c r="S23" s="146">
        <v>3</v>
      </c>
      <c r="T23" s="146">
        <v>5.5250000000000004</v>
      </c>
      <c r="U23" s="146">
        <v>0</v>
      </c>
      <c r="V23" s="146">
        <v>0</v>
      </c>
    </row>
    <row r="24" spans="1:22" ht="27.6">
      <c r="A24" s="157" t="s">
        <v>63</v>
      </c>
      <c r="B24" s="146">
        <v>29</v>
      </c>
      <c r="C24" s="146">
        <v>0</v>
      </c>
      <c r="D24" s="146">
        <v>29</v>
      </c>
      <c r="E24" s="146">
        <v>0</v>
      </c>
      <c r="F24" s="146">
        <v>30</v>
      </c>
      <c r="G24" s="146">
        <v>0</v>
      </c>
      <c r="H24" s="146">
        <v>8.4320000000000004</v>
      </c>
      <c r="I24" s="146">
        <v>8.4320000000000004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</row>
    <row r="25" spans="1:22" ht="27.6">
      <c r="A25" s="157" t="s">
        <v>64</v>
      </c>
      <c r="B25" s="146">
        <v>28</v>
      </c>
      <c r="C25" s="146">
        <v>0</v>
      </c>
      <c r="D25" s="146">
        <v>16</v>
      </c>
      <c r="E25" s="146">
        <v>0</v>
      </c>
      <c r="F25" s="146">
        <v>15</v>
      </c>
      <c r="G25" s="146">
        <v>0</v>
      </c>
      <c r="H25" s="146">
        <v>1.53</v>
      </c>
      <c r="I25" s="146">
        <v>2.21</v>
      </c>
      <c r="J25" s="146">
        <v>0</v>
      </c>
      <c r="K25" s="146">
        <v>0</v>
      </c>
      <c r="L25" s="146">
        <v>0</v>
      </c>
      <c r="M25" s="146">
        <v>0</v>
      </c>
      <c r="N25" s="146">
        <v>0</v>
      </c>
      <c r="O25" s="146">
        <v>0</v>
      </c>
      <c r="P25" s="146">
        <v>0</v>
      </c>
      <c r="Q25" s="146">
        <v>0</v>
      </c>
      <c r="R25" s="146">
        <v>0</v>
      </c>
      <c r="S25" s="146">
        <v>0</v>
      </c>
      <c r="T25" s="146">
        <v>0</v>
      </c>
      <c r="U25" s="146">
        <v>0</v>
      </c>
      <c r="V25" s="146">
        <v>0</v>
      </c>
    </row>
    <row r="26" spans="1:22" ht="27.6">
      <c r="A26" s="157" t="s">
        <v>65</v>
      </c>
      <c r="B26" s="146">
        <v>13</v>
      </c>
      <c r="C26" s="146">
        <v>0</v>
      </c>
      <c r="D26" s="146">
        <v>25</v>
      </c>
      <c r="E26" s="146">
        <v>2</v>
      </c>
      <c r="F26" s="146">
        <v>23</v>
      </c>
      <c r="G26" s="146">
        <v>0</v>
      </c>
      <c r="H26" s="146">
        <v>3.1789999999999998</v>
      </c>
      <c r="I26" s="146">
        <v>3.0939999999999999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</row>
    <row r="27" spans="1:22" ht="13.8">
      <c r="A27" s="144" t="s">
        <v>43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</row>
  </sheetData>
  <mergeCells count="12">
    <mergeCell ref="J4:M5"/>
    <mergeCell ref="A4:A6"/>
    <mergeCell ref="B4:C5"/>
    <mergeCell ref="D4:E5"/>
    <mergeCell ref="F4:G5"/>
    <mergeCell ref="H4:I5"/>
    <mergeCell ref="N4:N6"/>
    <mergeCell ref="O4:P5"/>
    <mergeCell ref="Q4:T4"/>
    <mergeCell ref="U4:V5"/>
    <mergeCell ref="Q5:R5"/>
    <mergeCell ref="S5:T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</vt:i4>
      </vt:variant>
    </vt:vector>
  </HeadingPairs>
  <TitlesOfParts>
    <vt:vector size="13" baseType="lpstr">
      <vt:lpstr>січень - березень 2021</vt:lpstr>
      <vt:lpstr>1100</vt:lpstr>
      <vt:lpstr>1200</vt:lpstr>
      <vt:lpstr>1300</vt:lpstr>
      <vt:lpstr>1400</vt:lpstr>
      <vt:lpstr>1500</vt:lpstr>
      <vt:lpstr>1600</vt:lpstr>
      <vt:lpstr>1700</vt:lpstr>
      <vt:lpstr>1800</vt:lpstr>
      <vt:lpstr>1900</vt:lpstr>
      <vt:lpstr>2000</vt:lpstr>
      <vt:lpstr>'січень - березень 2021'!Заголовки_для_печати</vt:lpstr>
      <vt:lpstr>'січень - березень 2021'!Область_печати</vt:lpstr>
    </vt:vector>
  </TitlesOfParts>
  <Company>Ecol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</dc:creator>
  <cp:lastModifiedBy>User</cp:lastModifiedBy>
  <cp:lastPrinted>2021-04-20T07:12:13Z</cp:lastPrinted>
  <dcterms:created xsi:type="dcterms:W3CDTF">2002-01-16T14:18:06Z</dcterms:created>
  <dcterms:modified xsi:type="dcterms:W3CDTF">2021-04-26T08:50:56Z</dcterms:modified>
</cp:coreProperties>
</file>